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0\Desktop\паспорта\"/>
    </mc:Choice>
  </mc:AlternateContent>
  <bookViews>
    <workbookView xWindow="0" yWindow="60" windowWidth="28800" windowHeight="1357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4" r:id="rId10"/>
    <sheet name="7. Паспорт отчет о закупке " sheetId="11" r:id="rId11"/>
    <sheet name="8. Общие сведения" sheetId="15"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ввод'!$A$1:$AW$64</definedName>
  </definedNames>
  <calcPr calcId="162913"/>
</workbook>
</file>

<file path=xl/calcChain.xml><?xml version="1.0" encoding="utf-8"?>
<calcChain xmlns="http://schemas.openxmlformats.org/spreadsheetml/2006/main">
  <c r="G31" i="15" l="1"/>
  <c r="A15" i="9" l="1"/>
  <c r="A12" i="9"/>
  <c r="G39" i="15" l="1"/>
  <c r="G37" i="15" s="1"/>
  <c r="G109" i="15" l="1"/>
  <c r="G108" i="15" s="1"/>
  <c r="G107" i="15"/>
  <c r="G106" i="15" s="1"/>
  <c r="G99" i="15"/>
  <c r="G97" i="15" s="1"/>
  <c r="G94" i="15"/>
  <c r="G84" i="15"/>
  <c r="G82" i="15" s="1"/>
  <c r="G79" i="15"/>
  <c r="G69" i="15"/>
  <c r="G67" i="15" s="1"/>
  <c r="G49" i="15"/>
  <c r="G44" i="15"/>
  <c r="G42" i="15" s="1"/>
  <c r="G34" i="15" s="1"/>
  <c r="G33" i="15" l="1"/>
  <c r="G38" i="15"/>
  <c r="G101" i="15" l="1"/>
  <c r="G104" i="15" s="1"/>
  <c r="G48" i="15"/>
  <c r="G78" i="15"/>
  <c r="G88" i="15"/>
  <c r="G73" i="15"/>
  <c r="G93" i="15"/>
  <c r="G63" i="15"/>
  <c r="G58" i="15"/>
  <c r="G68" i="15"/>
  <c r="G53" i="15"/>
  <c r="G98" i="15"/>
  <c r="G83" i="15"/>
  <c r="G43" i="15"/>
  <c r="A5" i="8"/>
  <c r="A15" i="7" l="1"/>
  <c r="A12" i="7"/>
  <c r="A10" i="6"/>
  <c r="A7"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<sst xmlns="http://schemas.openxmlformats.org/spreadsheetml/2006/main" count="4091" uniqueCount="771">
  <si>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</si>
  <si>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</si>
  <si>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</si>
  <si>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</si>
  <si>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</si>
  <si>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</si>
  <si>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</si>
  <si>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</si>
  <si>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</si>
  <si>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</si>
  <si>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</si>
  <si>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</si>
  <si>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</si>
  <si>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</si>
  <si>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</si>
  <si>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</si>
  <si>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</si>
  <si>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</si>
  <si>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</si>
  <si>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</si>
  <si>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</si>
  <si>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</si>
  <si>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</si>
  <si>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</si>
  <si>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</si>
  <si>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</si>
  <si>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</si>
  <si>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</si>
  <si>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</si>
  <si>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</si>
  <si>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</si>
  <si>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</si>
  <si>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</si>
  <si>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</si>
  <si>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</si>
  <si>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</si>
  <si>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</si>
  <si>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</si>
  <si>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</si>
  <si>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</si>
  <si>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</si>
  <si>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</si>
  <si>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</si>
  <si>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</si>
  <si>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</si>
  <si>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</si>
  <si>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</si>
  <si>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</si>
  <si>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</si>
  <si>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</si>
  <si>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</si>
  <si>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</si>
  <si>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</si>
  <si>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</si>
  <si>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</si>
  <si>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</si>
  <si>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</si>
  <si>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</si>
  <si>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</si>
  <si>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</si>
  <si>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</si>
  <si>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</si>
  <si>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</si>
  <si>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</si>
  <si>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</si>
  <si>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</si>
  <si>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</si>
  <si>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</si>
  <si>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</si>
  <si>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</si>
  <si>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</si>
  <si>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</si>
  <si>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</si>
  <si>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</si>
  <si>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</si>
  <si>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</si>
  <si>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</si>
  <si>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</si>
  <si>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</si>
  <si>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</si>
  <si>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</si>
  <si>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</si>
  <si>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</si>
  <si>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</si>
  <si>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</si>
  <si>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</si>
  <si>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</si>
  <si>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</si>
  <si>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</si>
  <si>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</si>
  <si>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</si>
  <si>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</si>
  <si>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</si>
  <si>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</si>
  <si>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</si>
  <si>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</si>
  <si>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</si>
  <si>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</si>
  <si>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</si>
  <si>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</si>
  <si>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</si>
  <si>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</si>
  <si>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</si>
  <si>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</si>
  <si>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</si>
  <si>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</si>
  <si>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</si>
  <si>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</si>
  <si>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</si>
  <si>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</si>
  <si>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</si>
  <si>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</si>
  <si>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</si>
  <si>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</si>
  <si>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</si>
  <si>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</si>
  <si>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</si>
  <si>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</si>
  <si>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</si>
  <si>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</si>
  <si>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</si>
  <si>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</si>
  <si>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</si>
  <si>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</si>
  <si>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</si>
  <si>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</si>
  <si>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</si>
  <si>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</si>
  <si>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</si>
  <si>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</si>
  <si>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</si>
  <si>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</si>
  <si>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</si>
  <si>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</si>
  <si>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</si>
  <si>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</si>
  <si>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</si>
  <si>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</si>
  <si>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</si>
  <si>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</si>
  <si>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</si>
  <si>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</si>
  <si>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</si>
  <si>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</si>
  <si>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</si>
  <si>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</si>
  <si>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</si>
  <si>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</si>
  <si>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</si>
  <si>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</si>
  <si>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</si>
  <si>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</si>
  <si>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</si>
  <si>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</si>
  <si>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</si>
  <si>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</si>
  <si>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</si>
  <si>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</si>
  <si>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</si>
  <si>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</si>
  <si>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</si>
  <si>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</si>
  <si>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</si>
  <si>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</si>
  <si>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</si>
  <si>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</si>
  <si>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</si>
  <si>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</si>
  <si>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</si>
  <si>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</si>
  <si>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</si>
  <si>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</si>
  <si>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</si>
  <si>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</si>
  <si>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</si>
  <si>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</si>
  <si>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</si>
  <si>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</si>
  <si>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</si>
  <si>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</si>
  <si>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</si>
  <si>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</si>
  <si>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</si>
  <si>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</si>
  <si>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</si>
  <si>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</si>
  <si>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</si>
  <si>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</si>
  <si>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</si>
  <si>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</si>
  <si>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</si>
  <si>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</si>
  <si>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</si>
  <si>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</si>
  <si>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</si>
  <si>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</si>
  <si>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</si>
  <si>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</si>
  <si>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</si>
  <si>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</si>
  <si>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</si>
  <si>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</si>
  <si>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</si>
  <si>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</si>
  <si>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</si>
  <si>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</si>
  <si>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</si>
  <si>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</si>
  <si>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</si>
  <si>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</si>
  <si>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</si>
  <si>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</si>
  <si>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</si>
  <si>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</si>
  <si>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</si>
  <si>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</si>
  <si>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</si>
  <si>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</si>
  <si>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</si>
  <si>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</si>
  <si>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</si>
  <si>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</si>
  <si>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</si>
  <si>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</si>
  <si>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</si>
  <si>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</si>
  <si>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</si>
  <si>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</si>
  <si>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</si>
  <si>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</si>
  <si>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</si>
  <si>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</si>
  <si>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</si>
  <si>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</si>
  <si>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</si>
  <si>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</si>
  <si>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</si>
  <si>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</si>
  <si>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</si>
  <si>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</si>
  <si>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</si>
  <si>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</si>
  <si>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</si>
  <si>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</si>
  <si>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</si>
  <si>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</si>
  <si>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</si>
  <si>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</si>
  <si>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</si>
  <si>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</si>
  <si>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</si>
  <si>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</si>
  <si>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</si>
  <si>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</si>
  <si>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</si>
  <si>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</si>
  <si>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</si>
  <si>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</si>
  <si>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</si>
  <si>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</si>
  <si>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</si>
  <si>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</si>
  <si>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</si>
  <si>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</si>
  <si>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</si>
  <si>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</si>
  <si>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</si>
  <si>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</si>
  <si>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</si>
  <si>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</si>
  <si>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</si>
  <si>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</si>
  <si>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</si>
  <si>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</si>
  <si>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</si>
  <si>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</si>
  <si>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</si>
  <si>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</si>
  <si>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</si>
  <si>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</si>
  <si>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</si>
  <si>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</si>
  <si>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</si>
  <si>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</si>
  <si>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</si>
  <si>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</si>
  <si>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</si>
  <si>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</si>
  <si>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</si>
  <si>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</si>
  <si>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</si>
  <si>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</si>
  <si>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</si>
  <si>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</si>
  <si>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</si>
  <si>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</si>
  <si>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</si>
  <si>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</si>
  <si>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</si>
  <si>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</si>
  <si>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</si>
  <si>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</si>
  <si>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</si>
  <si>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</si>
  <si>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</si>
  <si>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</si>
  <si>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</si>
  <si>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</si>
  <si>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</si>
  <si>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</si>
  <si>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</si>
  <si>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</si>
  <si>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</si>
  <si>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</si>
  <si>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</si>
  <si>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</si>
  <si>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</si>
  <si>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</si>
  <si>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</si>
  <si>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</si>
  <si>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</si>
  <si>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</si>
  <si>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</si>
  <si>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</si>
  <si>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</si>
  <si>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</si>
  <si>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</si>
  <si>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</si>
  <si>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</si>
  <si>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</si>
  <si>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</si>
  <si>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</si>
  <si>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</si>
  <si>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</si>
  <si>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</si>
  <si>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</si>
  <si>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</si>
  <si>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</si>
  <si>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</si>
  <si>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</si>
  <si>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</si>
  <si>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</si>
  <si>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</si>
  <si>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</si>
  <si>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</si>
  <si>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</si>
  <si>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</si>
  <si>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</si>
  <si>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</si>
  <si>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</si>
  <si>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</si>
  <si>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</si>
  <si>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</si>
  <si>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</si>
  <si>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</si>
  <si>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</si>
  <si>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</si>
  <si>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</si>
  <si>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</si>
  <si>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</si>
  <si>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</si>
  <si>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</si>
  <si>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</si>
  <si>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</si>
  <si>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</si>
  <si>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</si>
  <si>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</si>
  <si>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</si>
  <si>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</si>
  <si>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</si>
  <si>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</si>
  <si>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</si>
  <si>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</si>
  <si>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</si>
  <si>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</si>
  <si>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</si>
  <si>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</si>
  <si>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</si>
  <si>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</si>
  <si>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</si>
  <si>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</si>
  <si>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</si>
  <si>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</si>
  <si>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</si>
  <si>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</si>
  <si>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</si>
  <si>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</si>
  <si>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</si>
  <si>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</si>
  <si>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</si>
  <si>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</si>
  <si>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</si>
  <si>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</si>
  <si>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</si>
  <si>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</si>
  <si>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</si>
  <si>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</si>
  <si>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</si>
  <si>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</si>
  <si>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</si>
  <si>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</si>
  <si>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</si>
  <si>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</si>
  <si>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</si>
  <si>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</si>
  <si>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</si>
  <si>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</si>
  <si>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</si>
  <si>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</si>
  <si>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</si>
  <si>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</si>
  <si>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</si>
  <si>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</si>
  <si>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</si>
  <si>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</si>
  <si>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</si>
  <si>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</si>
  <si>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</si>
  <si>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</si>
  <si>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</si>
  <si>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</si>
  <si>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</si>
  <si>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</si>
  <si>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</si>
  <si>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</si>
  <si>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</si>
  <si>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</si>
  <si>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</si>
  <si>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</si>
  <si>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</si>
  <si>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</si>
  <si>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</si>
  <si>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</si>
  <si>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</si>
  <si>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</si>
  <si>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</si>
  <si>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</si>
  <si>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</si>
  <si>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</si>
  <si>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</si>
  <si>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</si>
  <si>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</si>
  <si>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</si>
  <si>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</si>
  <si>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</si>
  <si>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</si>
  <si>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</si>
  <si>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</si>
  <si>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 </t>
  </si>
  <si>
    <t xml:space="preserve">
</t>
  </si>
  <si>
    <t>И</t>
  </si>
  <si>
    <t>Республика Коми, г. Сыктывкар, г. Ухта, г. Печора, г. Воркута</t>
  </si>
  <si>
    <t>2.2. Оборудование, прочие товары</t>
  </si>
  <si>
    <t>Поставка приборов и борудования для нужд ПО «Южные электрические сети» филиала  ПАО «МРСК Северо-Запада» «Комиэнерго»</t>
  </si>
  <si>
    <t>Филиал</t>
  </si>
  <si>
    <t>Мониторинг цен рынка</t>
  </si>
  <si>
    <t>ОЗЦ</t>
  </si>
  <si>
    <t>Электронприбор</t>
  </si>
  <si>
    <t>etp.rosseti.ru</t>
  </si>
  <si>
    <t>09.10.2017</t>
  </si>
  <si>
    <t>12.12.2017</t>
  </si>
  <si>
    <t>31.12.2017</t>
  </si>
  <si>
    <t>31.01.2017</t>
  </si>
  <si>
    <t>31.03.2017</t>
  </si>
  <si>
    <t>% от сметной стоимости проекта</t>
  </si>
  <si>
    <t>оплачено по договору, млн. руб.</t>
  </si>
  <si>
    <t>освоено по договору, млн. руб.</t>
  </si>
  <si>
    <t>договор Поставки от 19.12.2017 № 196/17-Ю поставщик ООО "Электронприбор"</t>
  </si>
  <si>
    <t>F_000-56-1-07.30-0106</t>
  </si>
  <si>
    <t>Обеспечение производственной деятельности.</t>
  </si>
  <si>
    <t>14.12.2016</t>
  </si>
  <si>
    <t>Неэлектронная</t>
  </si>
  <si>
    <t>28.03.2017</t>
  </si>
  <si>
    <t>Поставка.Прибор для измерения характеристик масляных выключателей ПКВ/6М с пультом управления ПУВ-10 (для ПО ЦЭС)</t>
  </si>
  <si>
    <t>ПО</t>
  </si>
  <si>
    <t>ООО СКБ ЭП</t>
  </si>
  <si>
    <t>17.10.2016</t>
  </si>
  <si>
    <t>08.11.2016</t>
  </si>
  <si>
    <t>14.11.2016</t>
  </si>
  <si>
    <t>21.11.2016</t>
  </si>
  <si>
    <t>ООО ТД Росэлектро</t>
  </si>
  <si>
    <t>Поставка измерительного стенда для электромагнитных испытаний силовых трансформаторов СЭИТ-3 или эквивалент (ПЭС)</t>
  </si>
  <si>
    <t>01.03.2017</t>
  </si>
  <si>
    <t>22.06.2017</t>
  </si>
  <si>
    <t>01.04.2017</t>
  </si>
  <si>
    <t>ООО "Самара Прибор"</t>
  </si>
  <si>
    <t>ООО ЭлектроПрогресс</t>
  </si>
  <si>
    <t>Поставка шкафа сушильного SNOL 67/350 нэ или эквивалент (ПЭС)</t>
  </si>
  <si>
    <t>20.07.2017</t>
  </si>
  <si>
    <t>18.08.2017</t>
  </si>
  <si>
    <t>31.08.2017</t>
  </si>
  <si>
    <t>30.09.2017</t>
  </si>
  <si>
    <t>ООО "ТД "Лаб-Терм"</t>
  </si>
  <si>
    <t>ООО "ЕвроЛаб"</t>
  </si>
  <si>
    <t>Поставка присоединительного устройства AR-20 (Arc reflection) для определения расстояния до места повреждения высоковольтным методом с использованием импульсов, отраженных от дуги в кабеле (СЭС)</t>
  </si>
  <si>
    <t>ООО "СЗЭК"</t>
  </si>
  <si>
    <t>ООО "АЛЕРОМ"</t>
  </si>
  <si>
    <t>Поставка калибратора Н4-101 (или эквивалента) (ПЭС)</t>
  </si>
  <si>
    <t>ООО "Технический центр ЖАиС"</t>
  </si>
  <si>
    <t>31.08.2016</t>
  </si>
  <si>
    <t>20.09.2016</t>
  </si>
  <si>
    <t>31.10.2016</t>
  </si>
  <si>
    <t>24.10.2016</t>
  </si>
  <si>
    <t>01.11.2016</t>
  </si>
  <si>
    <t>договор Поставки от 28.03.2017 № 280317 поставщик ООО  "Ярославский электромеханический завод"</t>
  </si>
  <si>
    <t>договор Поставки от 18.09.2017 № 380/1363/17 поставщик ООО "Центр Технологий"</t>
  </si>
  <si>
    <t>договор Поставки от 22.06.2017 № 568 поставщик ООО "Челэнергоприбор"</t>
  </si>
  <si>
    <t>договор Поставки от 24.10.2016 № 572 поставщик ООО "Технический центр ЖАиС"</t>
  </si>
  <si>
    <t>договор Поставки от 14.11.2016 № 68-16 поставщик ООО "СКБ ЭП"</t>
  </si>
  <si>
    <t>договор Поставки от 18.08.2017 № 702 поставщик ООО "Невская лаборатория"</t>
  </si>
  <si>
    <t>договор Поставки от 13.12.2017 № 809/17-А поставщик ООО "Электронприбор"</t>
  </si>
  <si>
    <t>0,455 млн.руб./шт. (без НДС)</t>
  </si>
  <si>
    <t>Приобретение оборудования и приборов для диагностики, испытаний и измерений (33 шт.)</t>
  </si>
  <si>
    <t>оборудование и приборы для диагностики, испытаний и измерений (33 шт.)</t>
  </si>
  <si>
    <t>Сметный расчет</t>
  </si>
  <si>
    <t>не требуется</t>
  </si>
  <si>
    <t xml:space="preserve">Приобретение оборудования и приборов для диагностики, испытаний и измерений: Бидистиллятор стеклянный БС, Прибор для измерения характеристик масляных выключателей ПКВ/М6Н (с поверкой и пультом управления ПУВ-10), Калибратор универсальный Н4-101, Комплекс измерениясопротивления заземления КДЗ-1, Миллиомметр цифровой ПТФ-1, Мегаомметр MIC-2510, Микроомметр МИКО-2.3, Прибор ЛИС-У линейный измеритель состояния деревянных опор, Прибор контроля высоковольтных выключателей ПКВ/М6Н, Прибор Энерготестер ПКЭ-А-С4-30/300/3000К20, Присоедитительное устройство AR-20, АИП-70 - установка для испытания и прожига изоляции силовых кабелей, Измеритель сопротивления и заземления опор линий электропередачC.A 6472 с модулем СА6474 </t>
  </si>
  <si>
    <t>Денежный поток на собственный капитал, руб</t>
  </si>
  <si>
    <t>до 2 019 г.</t>
  </si>
  <si>
    <t>Чистая приведённая стоимость без учета продажи (NPV)</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</si>
  <si>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</si>
  <si>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</si>
  <si>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</si>
  <si>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</si>
  <si>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</si>
  <si>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</si>
  <si>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</si>
  <si>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</si>
  <si>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</si>
  <si>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</si>
  <si>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</si>
  <si>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</si>
  <si>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</si>
  <si>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</si>
  <si>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</si>
  <si>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</si>
  <si>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</si>
  <si>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</si>
  <si>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</si>
  <si>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</si>
  <si>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</si>
  <si>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17,464 млн. руб. с НДС</t>
  </si>
  <si>
    <t>14,714 млн. руб. без НДС</t>
  </si>
  <si>
    <t>м2</t>
  </si>
  <si>
    <t>ПЗ</t>
  </si>
  <si>
    <t>25.06.2017</t>
  </si>
  <si>
    <t>Поставка прибора энергетика многофункционального портативного CE602-400К (или эквивалент) (ИП № 000-56-1-07.30-0106) для нужд ПО «ЮЭС» филиала ПАО «МРСК Северо-Запада» «Комиэнерго»</t>
  </si>
  <si>
    <t>ООО "Энергомера Инжиниринг"</t>
  </si>
  <si>
    <t>06.09.2018</t>
  </si>
  <si>
    <t>31.10.2018</t>
  </si>
  <si>
    <t>06.11.2018</t>
  </si>
  <si>
    <t>04.12.2018</t>
  </si>
  <si>
    <t>Поставка оборудования и приборов для диагностики, испытаний (000-56-1-07.30-0105, 000-56-1-07.30-0106) для нужд филиала ПАО «МРСК Северо-Запада» «Комиэнерго»</t>
  </si>
  <si>
    <t>ОЗП</t>
  </si>
  <si>
    <t>b2b-mrsk.ru</t>
  </si>
  <si>
    <t>15.04.2018</t>
  </si>
  <si>
    <t>25.07.2018</t>
  </si>
  <si>
    <t>31.07.2018</t>
  </si>
  <si>
    <t>13.08.2018</t>
  </si>
  <si>
    <t>30.11.2018</t>
  </si>
  <si>
    <t>12.12.2018</t>
  </si>
  <si>
    <t>31.12.2018</t>
  </si>
  <si>
    <t>20.12.2018</t>
  </si>
  <si>
    <t>31.01.2019</t>
  </si>
  <si>
    <t>Сметная стоимость проекта в прогнозных ценах с НДС, млн. руб.</t>
  </si>
  <si>
    <t>- по договорам поставки основного оборудования (в разбивке по каждому поставщику и по договорам):</t>
  </si>
  <si>
    <t>объем заключенного договора в ценах  2017 года с НДС, млн. руб.</t>
  </si>
  <si>
    <t>объем заключенного договора в ценах  2016 года с НДС, млн. руб.</t>
  </si>
  <si>
    <t>объем заключенного договора в ценах  2018 года с НДС, млн. руб.</t>
  </si>
  <si>
    <t>договор Поставки от 06.11.2018 № 217/18-ю поставщик ООО "Энергомера Инжиниринг"</t>
  </si>
  <si>
    <t>договор Поставки от 20.12.2018 № 779/18-А поставщик ООО "Электронприбор"</t>
  </si>
  <si>
    <t>договор Поставки от 14.12.2016 № 157КОН/16 поставщик ЗАО "Союзэлектроавтоматика"</t>
  </si>
  <si>
    <t>- СМР, %</t>
  </si>
  <si>
    <t>- поставка основного оборудования, %</t>
  </si>
  <si>
    <t>- разработка проектной документации и рабочей документации, %</t>
  </si>
  <si>
    <t>- строительный персонал</t>
  </si>
  <si>
    <t>- монтажный персонал</t>
  </si>
  <si>
    <t>- дата поставки</t>
  </si>
  <si>
    <t>15.04.2016</t>
  </si>
  <si>
    <t>- задержки в поставке</t>
  </si>
  <si>
    <t>- причины задержек</t>
  </si>
  <si>
    <t>24.12.2016</t>
  </si>
  <si>
    <t>05.12.2016</t>
  </si>
  <si>
    <t>15.07.2017</t>
  </si>
  <si>
    <t>30.10.2017</t>
  </si>
  <si>
    <t>30.09.2018</t>
  </si>
  <si>
    <t>13.02.2018</t>
  </si>
  <si>
    <t>08.02.2018</t>
  </si>
  <si>
    <t>30.10.2018</t>
  </si>
  <si>
    <t>21.12.2018</t>
  </si>
  <si>
    <t>28.02.2019</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</si>
  <si>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</si>
  <si>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</si>
  <si>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</si>
  <si>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</si>
  <si>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</si>
  <si>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2,54 		2017 г.;
4,692 		2018 г.;
3,924 		2019 г.;
2,359 		2022 г.;
3,949 		2024 г.;</t>
  </si>
  <si>
    <t>29.11.2017</t>
  </si>
  <si>
    <t>07.12.2017</t>
  </si>
  <si>
    <t>Пункт 7.5.5 Единого стандарта</t>
  </si>
  <si>
    <t>Разрешение Закупочная комиссия № 157кон от 12.12.2017</t>
  </si>
  <si>
    <t>09.09.2016</t>
  </si>
  <si>
    <t>16.09.2016</t>
  </si>
  <si>
    <t>Пункт 7.5.5 Единого стандарта закупок ПА</t>
  </si>
  <si>
    <t>Разрешение Закупочная комиссия № 103кон от 20.09.2016</t>
  </si>
  <si>
    <t>Поставка тепловизоров для обследования электрооборудования и ЛЭП для нужд филиалов ПАО «МРСК Северо-Запада» «Архэнерго», «Вологдаэнерго», «Карелэнерго», «Новгородэнерго», «Псковэнерго»</t>
  </si>
  <si>
    <t>ДЗО</t>
  </si>
  <si>
    <t>ООК</t>
  </si>
  <si>
    <t>Центр Технологий</t>
  </si>
  <si>
    <t>30.06.2017</t>
  </si>
  <si>
    <t>13.07.2017</t>
  </si>
  <si>
    <t>03.08.2017</t>
  </si>
  <si>
    <t>18.09.2017</t>
  </si>
  <si>
    <t>СОГЕС</t>
  </si>
  <si>
    <t>13.02.2017</t>
  </si>
  <si>
    <t>28.02.2017</t>
  </si>
  <si>
    <t>ООО "ЭлектронЛаб"</t>
  </si>
  <si>
    <t>15.11.2017</t>
  </si>
  <si>
    <t>05.12.2017</t>
  </si>
  <si>
    <t>30.11.2017</t>
  </si>
  <si>
    <t>24.07.2017</t>
  </si>
  <si>
    <t>31.07.2017</t>
  </si>
  <si>
    <t>28.09.2018</t>
  </si>
  <si>
    <t>10.10.2018</t>
  </si>
  <si>
    <t>22.06.2018</t>
  </si>
  <si>
    <t>05.07.2018</t>
  </si>
  <si>
    <t>11.12.2018</t>
  </si>
  <si>
    <t>ООО "Сервис ТЭК" , Поставки ,  , 25.02.2016 , 143/16-А
 ООО "Технический центр ЖАиС" , Поставки ,  , 24.10.2016 , 572
 ООО "СКБ ЭП" , Поставки ,  , 14.11.2016 , 68-16
 ЗАО "Союзэлектроавтоматика" , Поставки ,  , 14.12.2016 , 157КОН/16
 ООО  "Ярославский электромеханический завод" , Поставки ,  , 28.03.2017 , 280317
 ООО "Челэнергоприбор" , Поставки , Поставка оборудования , 22.06.2017 , 568
 ООО "Невская лаборатория" , Поставки ,  , 18.08.2017 , 702
 ООО "Центр Технологий" , Поставки , поставка товара , 18.09.2017 , 380/1363/17
 ООО "Электронприбор" , Поставки ,  , 13.12.2017 , 809/17-А
 ООО "Электронприбор" , Поставки ,  , 19.12.2017 , 196/17-Ю
 ООО "Еврокабель" , Поставки ,  , 13.08.2018 , 424/18-А
 ООО "Энергомера Инжиниринг" , Поставки , Поставка оборудования , 06.11.2018 , 217/18-ю
 ООО "Электронприбор" , Поставки , Поставка оборудования , 20.12.2018 , 779/18-А</t>
  </si>
  <si>
    <t>др.ед - 33 шт.</t>
  </si>
  <si>
    <t>договор Поставки от 25.02.2016 № 143/16-А поставщик ООО "Сервис ТЭК" (договор заключался без проведения ТЗП, как "простая закупка" - на основании 3-х коммерческих прдложений)</t>
  </si>
  <si>
    <t>нет</t>
  </si>
  <si>
    <t>Реализация ИП в срок</t>
  </si>
  <si>
    <t>договор Поставки от 13.08.2018 № 424/18-А поставщик ООО "Еврокабель"с учетом ДС №1 11.06.2019</t>
  </si>
  <si>
    <t>Год раскрытия информации: 2021 год</t>
  </si>
  <si>
    <t>1</t>
  </si>
  <si>
    <t>2</t>
  </si>
  <si>
    <t>3</t>
  </si>
  <si>
    <t>4</t>
  </si>
  <si>
    <t>7</t>
  </si>
  <si>
    <t>8</t>
  </si>
  <si>
    <t>9</t>
  </si>
  <si>
    <t>10</t>
  </si>
  <si>
    <t>11</t>
  </si>
  <si>
    <t>12</t>
  </si>
  <si>
    <t>5</t>
  </si>
  <si>
    <t>6</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</si>
  <si>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</si>
  <si>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</si>
  <si>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</si>
  <si>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</si>
  <si>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</si>
  <si>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</si>
  <si>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</si>
  <si>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</si>
  <si>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</si>
  <si>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</si>
  <si>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</si>
  <si>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</si>
  <si>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</si>
  <si>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</si>
  <si>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</si>
  <si>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</si>
  <si>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</si>
  <si>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</si>
  <si>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</si>
  <si>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</si>
  <si>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</si>
  <si>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</si>
  <si>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</si>
  <si>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</si>
  <si>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</si>
  <si>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</si>
  <si>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</si>
  <si>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</si>
  <si>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</si>
  <si>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</si>
  <si>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</si>
  <si>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</si>
  <si>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</si>
  <si>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</si>
  <si>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</si>
  <si>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</si>
  <si>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</si>
  <si>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</si>
  <si>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</si>
  <si>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</si>
  <si>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</si>
  <si>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Декабрь 2024</t>
  </si>
  <si>
    <t>0</t>
  </si>
  <si>
    <t>Оборудование</t>
  </si>
  <si>
    <t>31705807766</t>
  </si>
  <si>
    <t>19.12.2017</t>
  </si>
  <si>
    <t>20.12.2017</t>
  </si>
  <si>
    <t>На листе 8 указана фактическая стоимость по результатам исполнения договора в размере 1 733,859 тыс. руб с НДС
закупка осуществлялась на несколько ИП:F_000-56-1-07.30-0105 F_001-56-1-00.00-0000</t>
  </si>
  <si>
    <t>858278</t>
  </si>
  <si>
    <t>закупка осуществлялась на несколько ИП:F_000-26-1-07.30-0002 F_000-34-1-07.30-0005 I_000-15-1-07.30-0044 I_000-26-1-07.30-0102 I_000-65-1-07.30-4170 I_000-76-1-07.30-0110</t>
  </si>
  <si>
    <t>13.12.2017</t>
  </si>
  <si>
    <t>13.01.2018</t>
  </si>
  <si>
    <t>26.12.2017</t>
  </si>
  <si>
    <t>ООО АбриКом</t>
  </si>
  <si>
    <t>ООО Электронприбор</t>
  </si>
  <si>
    <t>ООО АбриКом;Завод электротехнического оборудования;</t>
  </si>
  <si>
    <t>ООО Еврокабель</t>
  </si>
  <si>
    <t>1044572</t>
  </si>
  <si>
    <t>11.06.2019</t>
  </si>
  <si>
    <t>18.01.2019</t>
  </si>
  <si>
    <t>закупка на заключение доп. соглашения к договору  от 13.08.2018№424/18-АНа листе 8 указана фактическая стоимость по результатам исполнения договора в размере 5 845,39999 тыс. руб с НДСК договору есть допсоглашения, изменявшие сумму: с 5 845,4 тыс. руб на 0 тыс. руб
закупка осуществлялась на несколько ИП:F_000-56-1-07.30-0105</t>
  </si>
  <si>
    <t>Завод электротехнического оборудования</t>
  </si>
  <si>
    <t>ООО УЧЕТ ИНЖИНИРИНГ</t>
  </si>
  <si>
    <t>Челэнергоприбор</t>
  </si>
  <si>
    <t>Нордкомп</t>
  </si>
  <si>
    <t>ООО Невская лаборатория</t>
  </si>
  <si>
    <t>06.09.2017</t>
  </si>
  <si>
    <t>На листе 8 указана фактическая стоимость по результатам исполнения договора в размере 83,07001 тыс. руб с НДС</t>
  </si>
  <si>
    <t>Ярославский электромеханический завод</t>
  </si>
  <si>
    <t>31604081255</t>
  </si>
  <si>
    <t>Поставка оборудования для: Приобретение оборудования и приборов для диагностики, испытаний и измерений (33 шт.); Приобретение оборудования и приборов для контроля качества электроэнергии (43 шт.);</t>
  </si>
  <si>
    <t>Союзэлектроавтоматика</t>
  </si>
  <si>
    <t>31604256268</t>
  </si>
  <si>
    <t>30.09.2016</t>
  </si>
  <si>
    <t>27.10.2016</t>
  </si>
  <si>
    <t>07.11.2016</t>
  </si>
  <si>
    <t>25.11.2016</t>
  </si>
  <si>
    <t>31.12.2016</t>
  </si>
  <si>
    <t>16.03.2017</t>
  </si>
  <si>
    <t>закупка осуществлялась на несколько ИП:F_000-56-1-07.30-0108</t>
  </si>
  <si>
    <t>Протокол заседания Рабочей группы по метрологическому обеспечению производства и управлению качеством электрической энергии от 05.05.2016 № 82(01)пр, Извещение о непригодности к применению № 035058 от 11.12.2018, Извещение о непригодности к применению № 035055 от 27.11.2018, Акт технического состояния от 16.06.2017 (МКИ-200), Акт обследования калибратора FLuke 9100, Акт технического состояния от 14.06.2017 (МZC-200), Извещение о непригодности № 77 от 13.09.2017 (измеритель сопротивления), Заключение оценки технического состояния от 01.12.2017 б/н (ТВЗ), Акт технического освидетельствования от  20.12.2017 (ТВЗ), Акт технического состояния оборудования от 21.12.2017 (КП-500К), Заключение оценки технического состояния от 01.12.2017 (АПСМ-1), Акт дефектации тепловизора FLIR  Т335 от 15.04.2015 б/н, Акт технического состояния от 15.06.2015 б/н (СЭТЛ), Акт технического состояния от 15.12.2015 б/н (Сталкер), Акт технического состояния от 20.12.2015 б/н (ПКСН-1), Акт технического состояния от 15.06.2015 б/н (Digiphone), Акт технического состояния  от 07.06.2015 б/н (MIE-500 №263008), Акт технического состояния от 07.06.2015 б/н (ИОМ-100), Акт технического состояния от 07.06.2021 б/н (СА-6462 №172985 ELV), Акт технического состояния от 07.06.2015 б/н (СА-6545 №176095 EGH), Акт технического состояния от 07.06.2015 б/н (СА-7100-2 №266),  Акт проверки готовности структурного подразделения к проведению работ по техническому обслуживанию и ремонту от 20.07.2015 б/н (Сатурн), Акт проверки готовности структурного подразделения к проведению работ по техническому обслуживанию и ремонту от 15.08.2015 б/н (АИД-70), Акт обследования маслоочистительной установки Усинского РЭС от 05.12.2016 б/н, Акт проверки готовности структурного подразделения к проведению работ по техническому обслуживанию и ремонту от 22.11.2015 б/н (СИиЗП), Акт проверки готовности структурного подразделения к проведению работ по техническому обслуживанию и ремонта от 18.11.2017 б/н (VLF, 2 шт.).</t>
  </si>
  <si>
    <t>МО городского округа "Ухта"; МО городского округа "Сыктывкар"; МО муниципального р-на "Печора"; МО городского округа "Воркута"</t>
  </si>
  <si>
    <t>Филиал ПАО "Россети Северо-Запад" в Республике Коми</t>
  </si>
  <si>
    <t>ПАО «Россети Северо-Запад»</t>
  </si>
  <si>
    <t>Поставка переносной установки для контроля качества трансформаторного масла АСТ-2М (или эквивалент) (код ИП 000-56-1-07.30-0106)для нужд филиала ПАО «Россети Северо-Запад» "Комиэнерго"</t>
  </si>
  <si>
    <t>Поставка аппаратуры для погрузки автоматических выключателей в комплекте с нагрузочным трансформатором НТ-12 "САТУРН-М1" (или эквивалент) для нужд филиала ПАО «Россети Северо-Запад» "Комиэнерго"</t>
  </si>
  <si>
    <t>ПАО "Россети Северо-Запад"</t>
  </si>
  <si>
    <t xml:space="preserve">факт 2015 года </t>
  </si>
  <si>
    <t xml:space="preserve">Предложение по корректировке </t>
  </si>
  <si>
    <t>17,46401783</t>
  </si>
  <si>
    <t>4,07711147</t>
  </si>
  <si>
    <t>2,53993815</t>
  </si>
  <si>
    <t>9,24503274</t>
  </si>
  <si>
    <t>4,69233598</t>
  </si>
  <si>
    <t>3,98338237</t>
  </si>
  <si>
    <t>3,92364000</t>
  </si>
  <si>
    <t>2,35888635</t>
  </si>
  <si>
    <t>3,94921735</t>
  </si>
  <si>
    <t>17,06517783</t>
  </si>
  <si>
    <t>3,52480000</t>
  </si>
  <si>
    <t>0,39884000</t>
  </si>
  <si>
    <t>14,71371675</t>
  </si>
  <si>
    <t>0,62880000</t>
  </si>
  <si>
    <t>0,78464561</t>
  </si>
  <si>
    <t>4,11028753</t>
  </si>
  <si>
    <t>2,48743984</t>
  </si>
  <si>
    <t>8,46400820</t>
  </si>
  <si>
    <t>3,04434490</t>
  </si>
  <si>
    <t>3,19031864</t>
  </si>
  <si>
    <t>3,14053334</t>
  </si>
  <si>
    <t>1,96573862</t>
  </si>
  <si>
    <t>3,29101444</t>
  </si>
  <si>
    <t>33,000</t>
  </si>
  <si>
    <t>9,000</t>
  </si>
  <si>
    <t>2,000</t>
  </si>
  <si>
    <t>3,000</t>
  </si>
  <si>
    <t>18,000</t>
  </si>
  <si>
    <t>12,000</t>
  </si>
  <si>
    <t>10,000</t>
  </si>
  <si>
    <t>6,000</t>
  </si>
  <si>
    <t>7,000</t>
  </si>
  <si>
    <t>5,25675306</t>
  </si>
  <si>
    <t>4 кв.</t>
  </si>
  <si>
    <t>по состоянию на 01.01.2020</t>
  </si>
  <si>
    <t>6,30810370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</si>
</sst>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_-* #,##0.00\ _₽_-;\-* #,##0.00\ _₽_-;_-* &quot;-&quot;??\ _₽_-;_-@_-"/>
    <numFmt numFmtId="165" formatCode="_-* #,##0.00_р_._-;\-* #,##0.00_р_._-;_-* &quot;-&quot;??_р_._-;_-@_-"/>
    <numFmt numFmtId="166" formatCode="0.000"/>
    <numFmt numFmtId="167" formatCode="0.0"/>
    <numFmt numFmtId="168" formatCode="#,##0_ ;\-#,##0\ "/>
    <numFmt numFmtId="169" formatCode="_-* #,##0.00\ _р_._-;\-* #,##0.00\ _р_._-;_-* &quot;-&quot;??\ _р_._-;_-@_-"/>
    <numFmt numFmtId="170" formatCode="0.00000"/>
    <numFmt numFmtId="171" formatCode="#,##0.00000"/>
    <numFmt numFmtId="172" formatCode="0.0000"/>
    <numFmt numFmtId="173" formatCode="0.00000000"/>
    <numFmt numFmtId="174" formatCode="0.000000"/>
    <numFmt numFmtId="175" formatCode="#,##0.0"/>
    <numFmt numFmtId="176" formatCode="0.0000000"/>
    <numFmt numFmtId="177" formatCode="0&quot; %&quot;"/>
    <numFmt numFmtId="178" formatCode="#,##0.000"/>
    <numFmt numFmtId="179" formatCode="#,##0.00000000"/>
    <numFmt numFmtId="180" formatCode="#,##0.0000000"/>
  </numFmts>
  <fonts count="4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b/>
      <sz val="12"/>
      <name val="Times New Roman"/>
      <family val="1"/>
      <charset val="204"/>
    </font>
    <font>
      <sz val="11"/>
      <color theme="1"/>
      <name val="Calibri"/>
      <family val="2"/>
      <scheme val="minor"/>
    </font>
    <font>
      <sz val="12"/>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0"/>
      <name val="Arial Cyr"/>
      <family val="2"/>
      <charset val="204"/>
    </font>
    <font>
      <sz val="11"/>
      <name val="Times New Roman"/>
      <family val="1"/>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51">
    <xf numFmtId="0" fontId="0" fillId="0" borderId="0"/>
    <xf numFmtId="0" fontId="9" fillId="0" borderId="0"/>
    <xf numFmtId="0" fontId="10" fillId="0" borderId="0"/>
    <xf numFmtId="0" fontId="12" fillId="0" borderId="0"/>
    <xf numFmtId="0" fontId="10" fillId="0" borderId="0"/>
    <xf numFmtId="0" fontId="16" fillId="0" borderId="0"/>
    <xf numFmtId="0" fontId="18" fillId="0" borderId="0"/>
    <xf numFmtId="0" fontId="19" fillId="3" borderId="0" applyNumberFormat="0" applyBorder="0" applyAlignment="0" applyProtection="0"/>
    <xf numFmtId="0" fontId="19" fillId="4" borderId="0" applyNumberFormat="0" applyBorder="0" applyAlignment="0" applyProtection="0"/>
    <xf numFmtId="0" fontId="19" fillId="5"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19" fillId="6" borderId="0" applyNumberFormat="0" applyBorder="0" applyAlignment="0" applyProtection="0"/>
    <xf numFmtId="0" fontId="19" fillId="9" borderId="0" applyNumberFormat="0" applyBorder="0" applyAlignment="0" applyProtection="0"/>
    <xf numFmtId="0" fontId="19" fillId="12" borderId="0" applyNumberFormat="0" applyBorder="0" applyAlignment="0" applyProtection="0"/>
    <xf numFmtId="0" fontId="20" fillId="13" borderId="0" applyNumberFormat="0" applyBorder="0" applyAlignment="0" applyProtection="0"/>
    <xf numFmtId="0" fontId="20" fillId="10" borderId="0" applyNumberFormat="0" applyBorder="0" applyAlignment="0" applyProtection="0"/>
    <xf numFmtId="0" fontId="20" fillId="11"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16" borderId="0" applyNumberFormat="0" applyBorder="0" applyAlignment="0" applyProtection="0"/>
    <xf numFmtId="0" fontId="21" fillId="0" borderId="0"/>
    <xf numFmtId="0" fontId="20" fillId="17"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20" borderId="0" applyNumberFormat="0" applyBorder="0" applyAlignment="0" applyProtection="0"/>
    <xf numFmtId="0" fontId="22" fillId="8" borderId="10" applyNumberFormat="0" applyAlignment="0" applyProtection="0"/>
    <xf numFmtId="0" fontId="23" fillId="21" borderId="11" applyNumberFormat="0" applyAlignment="0" applyProtection="0"/>
    <xf numFmtId="0" fontId="24" fillId="21" borderId="10" applyNumberFormat="0" applyAlignment="0" applyProtection="0"/>
    <xf numFmtId="0" fontId="25" fillId="0" borderId="0" applyBorder="0">
      <alignment horizontal="center" vertical="center" wrapText="1"/>
    </xf>
    <xf numFmtId="0" fontId="26" fillId="0" borderId="12" applyNumberFormat="0" applyFill="0" applyAlignment="0" applyProtection="0"/>
    <xf numFmtId="0" fontId="27" fillId="0" borderId="13" applyNumberFormat="0" applyFill="0" applyAlignment="0" applyProtection="0"/>
    <xf numFmtId="0" fontId="28" fillId="0" borderId="14" applyNumberFormat="0" applyFill="0" applyAlignment="0" applyProtection="0"/>
    <xf numFmtId="0" fontId="28" fillId="0" borderId="0" applyNumberFormat="0" applyFill="0" applyBorder="0" applyAlignment="0" applyProtection="0"/>
    <xf numFmtId="0" fontId="29" fillId="0" borderId="15" applyNumberFormat="0" applyFill="0" applyAlignment="0" applyProtection="0"/>
    <xf numFmtId="0" fontId="30" fillId="22" borderId="16" applyNumberFormat="0" applyAlignment="0" applyProtection="0"/>
    <xf numFmtId="0" fontId="31" fillId="0" borderId="0" applyNumberFormat="0" applyFill="0" applyBorder="0" applyAlignment="0" applyProtection="0"/>
    <xf numFmtId="0" fontId="32" fillId="23" borderId="0" applyNumberFormat="0" applyBorder="0" applyAlignment="0" applyProtection="0"/>
    <xf numFmtId="0" fontId="33" fillId="0" borderId="0"/>
    <xf numFmtId="0" fontId="10" fillId="0" borderId="0"/>
    <xf numFmtId="0" fontId="34" fillId="0" borderId="0"/>
    <xf numFmtId="0" fontId="18" fillId="0" borderId="0"/>
    <xf numFmtId="0" fontId="34" fillId="0" borderId="0"/>
    <xf numFmtId="0" fontId="10" fillId="0" borderId="0"/>
    <xf numFmtId="0" fontId="33" fillId="0" borderId="0"/>
    <xf numFmtId="0" fontId="10" fillId="0" borderId="0"/>
    <xf numFmtId="0" fontId="10" fillId="0" borderId="0"/>
    <xf numFmtId="0" fontId="16" fillId="0" borderId="0"/>
    <xf numFmtId="0" fontId="10"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2" fillId="0" borderId="0"/>
    <xf numFmtId="0" fontId="10" fillId="0" borderId="0"/>
    <xf numFmtId="0" fontId="10"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5" fillId="4" borderId="0" applyNumberFormat="0" applyBorder="0" applyAlignment="0" applyProtection="0"/>
    <xf numFmtId="0" fontId="36" fillId="0" borderId="0" applyNumberFormat="0" applyFill="0" applyBorder="0" applyAlignment="0" applyProtection="0"/>
    <xf numFmtId="0" fontId="19" fillId="24" borderId="17" applyNumberFormat="0" applyFont="0" applyAlignment="0" applyProtection="0"/>
    <xf numFmtId="9" fontId="33" fillId="0" borderId="0" applyFont="0" applyFill="0" applyBorder="0" applyAlignment="0" applyProtection="0"/>
    <xf numFmtId="9" fontId="10" fillId="0" borderId="0" applyFont="0" applyFill="0" applyBorder="0" applyAlignment="0" applyProtection="0"/>
    <xf numFmtId="9" fontId="37" fillId="0" borderId="0" applyFont="0" applyFill="0" applyBorder="0" applyAlignment="0" applyProtection="0"/>
    <xf numFmtId="0" fontId="38" fillId="0" borderId="18" applyNumberFormat="0" applyFill="0" applyAlignment="0" applyProtection="0"/>
    <xf numFmtId="0" fontId="39" fillId="0" borderId="0"/>
    <xf numFmtId="0" fontId="40" fillId="0" borderId="0" applyNumberFormat="0" applyFill="0" applyBorder="0" applyAlignment="0" applyProtection="0"/>
    <xf numFmtId="165" fontId="17" fillId="0" borderId="0" applyFont="0" applyFill="0" applyBorder="0" applyAlignment="0" applyProtection="0"/>
    <xf numFmtId="165" fontId="18"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8" fontId="33"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9" fontId="17" fillId="0" borderId="0" applyFont="0" applyFill="0" applyBorder="0" applyAlignment="0" applyProtection="0"/>
    <xf numFmtId="169" fontId="17" fillId="0" borderId="0" applyFont="0" applyFill="0" applyBorder="0" applyAlignment="0" applyProtection="0"/>
    <xf numFmtId="169" fontId="17" fillId="0" borderId="0" applyFont="0" applyFill="0" applyBorder="0" applyAlignment="0" applyProtection="0"/>
    <xf numFmtId="169" fontId="17" fillId="0" borderId="0" applyFont="0" applyFill="0" applyBorder="0" applyAlignment="0" applyProtection="0"/>
    <xf numFmtId="169" fontId="17" fillId="0" borderId="0" applyFont="0" applyFill="0" applyBorder="0" applyAlignment="0" applyProtection="0"/>
    <xf numFmtId="169" fontId="17" fillId="0" borderId="0" applyFont="0" applyFill="0" applyBorder="0" applyAlignment="0" applyProtection="0"/>
    <xf numFmtId="169" fontId="17" fillId="0" borderId="0" applyFont="0" applyFill="0" applyBorder="0" applyAlignment="0" applyProtection="0"/>
    <xf numFmtId="169" fontId="17" fillId="0" borderId="0" applyFont="0" applyFill="0" applyBorder="0" applyAlignment="0" applyProtection="0"/>
    <xf numFmtId="169" fontId="17" fillId="0" borderId="0" applyFont="0" applyFill="0" applyBorder="0" applyAlignment="0" applyProtection="0"/>
    <xf numFmtId="169" fontId="17" fillId="0" borderId="0" applyFont="0" applyFill="0" applyBorder="0" applyAlignment="0" applyProtection="0"/>
    <xf numFmtId="169" fontId="17" fillId="0" borderId="0" applyFont="0" applyFill="0" applyBorder="0" applyAlignment="0" applyProtection="0"/>
    <xf numFmtId="169" fontId="17" fillId="0" borderId="0" applyFont="0" applyFill="0" applyBorder="0" applyAlignment="0" applyProtection="0"/>
    <xf numFmtId="169" fontId="17" fillId="0" borderId="0" applyFont="0" applyFill="0" applyBorder="0" applyAlignment="0" applyProtection="0"/>
    <xf numFmtId="169" fontId="17" fillId="0" borderId="0" applyFont="0" applyFill="0" applyBorder="0" applyAlignment="0" applyProtection="0"/>
    <xf numFmtId="169" fontId="17" fillId="0" borderId="0" applyFont="0" applyFill="0" applyBorder="0" applyAlignment="0" applyProtection="0"/>
    <xf numFmtId="169" fontId="17" fillId="0" borderId="0" applyFont="0" applyFill="0" applyBorder="0" applyAlignment="0" applyProtection="0"/>
    <xf numFmtId="169" fontId="17" fillId="0" borderId="0" applyFont="0" applyFill="0" applyBorder="0" applyAlignment="0" applyProtection="0"/>
    <xf numFmtId="169" fontId="17" fillId="0" borderId="0" applyFont="0" applyFill="0" applyBorder="0" applyAlignment="0" applyProtection="0"/>
    <xf numFmtId="169" fontId="17" fillId="0" borderId="0" applyFont="0" applyFill="0" applyBorder="0" applyAlignment="0" applyProtection="0"/>
    <xf numFmtId="0" fontId="41" fillId="5" borderId="0" applyNumberFormat="0" applyBorder="0" applyAlignment="0" applyProtection="0"/>
    <xf numFmtId="164" fontId="18" fillId="0" borderId="0" applyFont="0" applyFill="0" applyBorder="0" applyAlignment="0" applyProtection="0"/>
    <xf numFmtId="0" fontId="18" fillId="0" borderId="0"/>
    <xf numFmtId="0" fontId="18" fillId="0" borderId="0"/>
    <xf numFmtId="0" fontId="18" fillId="0" borderId="0"/>
    <xf numFmtId="0" fontId="10" fillId="0" borderId="0"/>
    <xf numFmtId="0" fontId="42" fillId="0" borderId="0"/>
    <xf numFmtId="0" fontId="17" fillId="0" borderId="0"/>
    <xf numFmtId="0" fontId="17" fillId="0" borderId="0"/>
    <xf numFmtId="9" fontId="17" fillId="0" borderId="0" applyFont="0" applyFill="0" applyBorder="0" applyAlignment="0" applyProtection="0"/>
    <xf numFmtId="0" fontId="9" fillId="0" borderId="0"/>
    <xf numFmtId="0" fontId="9" fillId="0" borderId="0"/>
  </cellStyleXfs>
  <cellXfs count="19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center" wrapText="1"/>
    </xf>
    <xf numFmtId="0" fontId="1" fillId="0" borderId="7" xfId="0" applyFont="1" applyBorder="1" applyAlignment="1">
      <alignment horizontal="center" wrapText="1"/>
    </xf>
    <xf numFmtId="0" fontId="1" fillId="0" borderId="1" xfId="0" applyFont="1" applyFill="1" applyBorder="1" applyAlignment="1">
      <alignment horizontal="left" wrapText="1"/>
    </xf>
    <xf numFmtId="0" fontId="1" fillId="0" borderId="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0" fillId="0" borderId="0" xfId="2" applyFont="1"/>
    <xf numFmtId="0" fontId="14" fillId="0" borderId="0" xfId="4" applyFont="1" applyAlignment="1"/>
    <xf numFmtId="0" fontId="11" fillId="0" borderId="0" xfId="4" applyFont="1" applyAlignment="1"/>
    <xf numFmtId="0" fontId="15" fillId="0" borderId="0" xfId="2" applyFont="1"/>
    <xf numFmtId="166" fontId="15" fillId="0" borderId="0" xfId="2" applyNumberFormat="1" applyFont="1"/>
    <xf numFmtId="2" fontId="15" fillId="0" borderId="0" xfId="2" applyNumberFormat="1" applyFont="1"/>
    <xf numFmtId="0" fontId="15" fillId="0" borderId="0" xfId="2" applyFont="1" applyFill="1"/>
    <xf numFmtId="166" fontId="15" fillId="0" borderId="0" xfId="2" applyNumberFormat="1" applyFont="1" applyFill="1"/>
    <xf numFmtId="2" fontId="15" fillId="0" borderId="0" xfId="2" applyNumberFormat="1" applyFont="1" applyFill="1"/>
    <xf numFmtId="4" fontId="15" fillId="0" borderId="0" xfId="2" applyNumberFormat="1" applyFont="1"/>
    <xf numFmtId="4" fontId="10" fillId="0" borderId="0" xfId="2" applyNumberFormat="1" applyFont="1"/>
    <xf numFmtId="0" fontId="10" fillId="0" borderId="0" xfId="2" applyFont="1" applyFill="1" applyAlignment="1">
      <alignment horizontal="center"/>
    </xf>
    <xf numFmtId="0" fontId="10" fillId="0" borderId="0" xfId="2" applyFont="1" applyAlignment="1">
      <alignment wrapText="1"/>
    </xf>
    <xf numFmtId="0" fontId="1" fillId="0" borderId="1" xfId="0" applyFont="1" applyBorder="1" applyAlignment="1">
      <alignment horizontal="center" wrapText="1"/>
    </xf>
    <xf numFmtId="0" fontId="13" fillId="0" borderId="7" xfId="3" applyFont="1" applyFill="1" applyBorder="1" applyAlignment="1">
      <alignment horizontal="left"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1" xfId="0" applyFont="1" applyBorder="1" applyAlignment="1">
      <alignment horizontal="center" vertical="top" wrapText="1"/>
    </xf>
    <xf numFmtId="3" fontId="1" fillId="0" borderId="24" xfId="0" applyNumberFormat="1" applyFont="1" applyBorder="1" applyAlignment="1">
      <alignment horizontal="right" wrapText="1"/>
    </xf>
    <xf numFmtId="0" fontId="1" fillId="0" borderId="24" xfId="0" applyFont="1" applyBorder="1" applyAlignment="1">
      <alignment horizontal="left" wrapText="1"/>
    </xf>
    <xf numFmtId="167" fontId="1" fillId="0" borderId="25" xfId="0" applyNumberFormat="1" applyFont="1" applyBorder="1" applyAlignment="1">
      <alignment horizontal="right" wrapText="1"/>
    </xf>
    <xf numFmtId="1" fontId="1" fillId="0" borderId="25" xfId="0" applyNumberFormat="1" applyFont="1" applyBorder="1" applyAlignment="1">
      <alignment horizontal="right" wrapText="1"/>
    </xf>
    <xf numFmtId="0" fontId="1" fillId="0" borderId="25" xfId="0" applyFont="1" applyBorder="1" applyAlignment="1">
      <alignment horizontal="right" wrapText="1"/>
    </xf>
    <xf numFmtId="0" fontId="1" fillId="0" borderId="25" xfId="0" applyFont="1" applyBorder="1" applyAlignment="1">
      <alignment horizontal="left" wrapText="1"/>
    </xf>
    <xf numFmtId="3" fontId="1" fillId="0" borderId="25" xfId="0" applyNumberFormat="1" applyFont="1" applyBorder="1" applyAlignment="1">
      <alignment horizontal="right" wrapText="1"/>
    </xf>
    <xf numFmtId="166" fontId="1" fillId="0" borderId="25" xfId="0" applyNumberFormat="1" applyFont="1" applyBorder="1" applyAlignment="1">
      <alignment horizontal="right" wrapText="1"/>
    </xf>
    <xf numFmtId="0" fontId="1" fillId="0" borderId="28" xfId="0" applyFont="1" applyBorder="1" applyAlignment="1">
      <alignment horizontal="left" wrapText="1"/>
    </xf>
    <xf numFmtId="0" fontId="0" fillId="0" borderId="1" xfId="0" applyBorder="1" applyAlignment="1">
      <alignment horizontal="left"/>
    </xf>
    <xf numFmtId="0" fontId="0" fillId="0" borderId="29" xfId="0" applyBorder="1" applyAlignment="1">
      <alignment horizontal="left"/>
    </xf>
    <xf numFmtId="0" fontId="43" fillId="0" borderId="19" xfId="1" applyNumberFormat="1" applyFont="1" applyBorder="1" applyAlignment="1">
      <alignment horizontal="left" vertical="center" wrapText="1"/>
    </xf>
    <xf numFmtId="174" fontId="0" fillId="0" borderId="0" xfId="0" applyNumberFormat="1" applyAlignment="1">
      <alignment horizontal="left"/>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1" xfId="0" applyFont="1" applyBorder="1" applyAlignment="1">
      <alignment horizontal="center" vertical="center" wrapText="1"/>
    </xf>
    <xf numFmtId="0" fontId="1" fillId="0" borderId="1" xfId="0" applyNumberFormat="1" applyFont="1" applyFill="1" applyBorder="1" applyAlignment="1" applyProtection="1">
      <alignment horizontal="left" wrapText="1"/>
    </xf>
    <xf numFmtId="0" fontId="2" fillId="0" borderId="1" xfId="0" applyNumberFormat="1" applyFont="1" applyFill="1" applyBorder="1" applyAlignment="1" applyProtection="1">
      <alignment horizontal="left" wrapText="1"/>
    </xf>
    <xf numFmtId="14" fontId="1" fillId="0" borderId="1" xfId="0" applyNumberFormat="1" applyFont="1" applyFill="1" applyBorder="1" applyAlignment="1" applyProtection="1">
      <alignment horizontal="left" wrapText="1"/>
    </xf>
    <xf numFmtId="14" fontId="1" fillId="0" borderId="1" xfId="0" applyNumberFormat="1" applyFont="1" applyFill="1" applyBorder="1" applyAlignment="1" applyProtection="1">
      <alignment horizontal="left" vertical="center" wrapText="1"/>
    </xf>
    <xf numFmtId="1" fontId="1" fillId="0" borderId="1" xfId="0" applyNumberFormat="1" applyFont="1" applyBorder="1" applyAlignment="1">
      <alignment horizontal="right" vertical="center" wrapText="1"/>
    </xf>
    <xf numFmtId="170" fontId="1" fillId="0" borderId="1" xfId="0" applyNumberFormat="1" applyFont="1" applyBorder="1" applyAlignment="1">
      <alignment horizontal="right" vertical="center" wrapText="1"/>
    </xf>
    <xf numFmtId="176"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173" fontId="1" fillId="0" borderId="1" xfId="0" applyNumberFormat="1" applyFont="1" applyBorder="1" applyAlignment="1">
      <alignment horizontal="right" vertical="center" wrapText="1"/>
    </xf>
    <xf numFmtId="179" fontId="1" fillId="0" borderId="1" xfId="0" applyNumberFormat="1" applyFont="1" applyBorder="1" applyAlignment="1">
      <alignment horizontal="right" vertical="center" wrapText="1"/>
    </xf>
    <xf numFmtId="180"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0" fontId="9" fillId="0" borderId="0" xfId="250"/>
    <xf numFmtId="0" fontId="1" fillId="0" borderId="0" xfId="250" applyFont="1" applyAlignment="1">
      <alignment horizontal="left"/>
    </xf>
    <xf numFmtId="0" fontId="7" fillId="0" borderId="19" xfId="250" applyNumberFormat="1" applyFont="1" applyBorder="1" applyAlignment="1">
      <alignment horizontal="left" wrapText="1"/>
    </xf>
    <xf numFmtId="0" fontId="8" fillId="0" borderId="19" xfId="250" applyNumberFormat="1" applyFont="1" applyBorder="1" applyAlignment="1">
      <alignment horizontal="left" vertical="center" wrapText="1"/>
    </xf>
    <xf numFmtId="0" fontId="8" fillId="0" borderId="19" xfId="250" applyNumberFormat="1" applyFont="1" applyBorder="1" applyAlignment="1">
      <alignment horizontal="center" vertical="center" wrapText="1"/>
    </xf>
    <xf numFmtId="0" fontId="7" fillId="0" borderId="19" xfId="250" applyNumberFormat="1" applyFont="1" applyBorder="1" applyAlignment="1">
      <alignment horizontal="left" vertical="center" wrapText="1"/>
    </xf>
    <xf numFmtId="0" fontId="7" fillId="0" borderId="19" xfId="250"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20" xfId="0" applyFont="1" applyBorder="1" applyAlignment="1">
      <alignment horizontal="left" wrapText="1"/>
    </xf>
    <xf numFmtId="0" fontId="1" fillId="0" borderId="25" xfId="0" applyFont="1" applyBorder="1" applyAlignment="1">
      <alignment horizontal="left" wrapText="1"/>
    </xf>
    <xf numFmtId="0" fontId="1" fillId="0" borderId="25" xfId="0" applyFont="1" applyBorder="1" applyAlignment="1">
      <alignment horizontal="right" wrapText="1"/>
    </xf>
    <xf numFmtId="0" fontId="2" fillId="0" borderId="27" xfId="0" applyFont="1" applyBorder="1" applyAlignment="1">
      <alignment horizontal="left" wrapText="1"/>
    </xf>
    <xf numFmtId="0" fontId="2" fillId="0" borderId="26" xfId="0" applyFont="1" applyBorder="1" applyAlignment="1">
      <alignment horizontal="left" wrapText="1"/>
    </xf>
    <xf numFmtId="0" fontId="1" fillId="0" borderId="24" xfId="0"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3" fontId="1" fillId="0" borderId="25" xfId="0" applyNumberFormat="1" applyFont="1" applyBorder="1" applyAlignment="1">
      <alignment horizontal="right" wrapText="1"/>
    </xf>
    <xf numFmtId="4" fontId="1" fillId="0" borderId="1" xfId="0" applyNumberFormat="1" applyFont="1" applyBorder="1" applyAlignment="1">
      <alignment horizontal="right" wrapText="1"/>
    </xf>
    <xf numFmtId="0" fontId="1" fillId="0" borderId="22" xfId="0" applyFont="1" applyBorder="1" applyAlignment="1">
      <alignment horizontal="left" wrapText="1"/>
    </xf>
    <xf numFmtId="0" fontId="1" fillId="0" borderId="21" xfId="0" applyFont="1" applyBorder="1" applyAlignment="1">
      <alignment horizontal="right" wrapText="1"/>
    </xf>
    <xf numFmtId="0" fontId="1" fillId="0" borderId="21" xfId="0" applyFont="1" applyBorder="1" applyAlignment="1">
      <alignment horizontal="left" wrapText="1"/>
    </xf>
    <xf numFmtId="0" fontId="2" fillId="0" borderId="0" xfId="0" applyFont="1" applyAlignment="1">
      <alignment horizontal="left" wrapText="1"/>
    </xf>
    <xf numFmtId="0" fontId="1" fillId="0" borderId="20" xfId="0" applyFont="1" applyBorder="1" applyAlignment="1">
      <alignment horizontal="left" wrapText="1"/>
    </xf>
    <xf numFmtId="4" fontId="1" fillId="0" borderId="21" xfId="0" applyNumberFormat="1" applyFont="1" applyBorder="1" applyAlignment="1">
      <alignment horizontal="right" wrapText="1"/>
    </xf>
    <xf numFmtId="0" fontId="1" fillId="0" borderId="23" xfId="0" applyFont="1" applyBorder="1" applyAlignment="1">
      <alignment horizontal="left" wrapText="1"/>
    </xf>
    <xf numFmtId="1" fontId="1" fillId="0" borderId="21" xfId="0" applyNumberFormat="1" applyFont="1" applyBorder="1" applyAlignment="1">
      <alignment horizontal="right" wrapText="1"/>
    </xf>
    <xf numFmtId="2" fontId="1" fillId="0" borderId="21" xfId="0" applyNumberFormat="1" applyFont="1" applyBorder="1" applyAlignment="1">
      <alignment horizontal="right" wrapText="1"/>
    </xf>
    <xf numFmtId="0" fontId="1" fillId="0" borderId="0" xfId="0" applyFont="1" applyAlignment="1">
      <alignment horizontal="left" wrapText="1"/>
    </xf>
    <xf numFmtId="0" fontId="1" fillId="0" borderId="32" xfId="0" applyFont="1" applyBorder="1" applyAlignment="1">
      <alignment horizontal="center" vertical="center" wrapText="1"/>
    </xf>
    <xf numFmtId="0" fontId="2" fillId="0" borderId="1"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38" xfId="0" applyFont="1" applyBorder="1" applyAlignment="1">
      <alignment horizontal="center" vertical="center" wrapText="1"/>
    </xf>
    <xf numFmtId="0" fontId="7" fillId="0" borderId="19" xfId="250" applyNumberFormat="1" applyFont="1" applyBorder="1" applyAlignment="1">
      <alignment horizontal="center" vertical="center" wrapText="1"/>
    </xf>
    <xf numFmtId="0" fontId="7" fillId="0" borderId="39" xfId="250" applyNumberFormat="1" applyFont="1" applyBorder="1" applyAlignment="1">
      <alignment horizontal="center" vertical="center" wrapText="1"/>
    </xf>
    <xf numFmtId="0" fontId="7" fillId="0" borderId="40" xfId="250" applyNumberFormat="1" applyFont="1" applyBorder="1" applyAlignment="1">
      <alignment horizontal="center" vertical="center" wrapText="1"/>
    </xf>
    <xf numFmtId="0" fontId="7" fillId="0" borderId="41" xfId="250" applyNumberFormat="1" applyFont="1" applyBorder="1" applyAlignment="1">
      <alignment horizontal="center" vertical="center" wrapText="1"/>
    </xf>
    <xf numFmtId="0" fontId="7" fillId="0" borderId="8" xfId="250" applyNumberFormat="1" applyFont="1" applyBorder="1" applyAlignment="1">
      <alignment horizontal="center" vertical="center" wrapText="1"/>
    </xf>
    <xf numFmtId="0" fontId="7" fillId="0" borderId="9" xfId="250" applyNumberFormat="1" applyFont="1" applyBorder="1" applyAlignment="1">
      <alignment horizontal="center" vertical="center" wrapText="1"/>
    </xf>
    <xf numFmtId="0" fontId="1" fillId="0" borderId="0" xfId="250" applyNumberFormat="1" applyFont="1" applyAlignment="1">
      <alignment horizontal="center"/>
    </xf>
    <xf numFmtId="0" fontId="2" fillId="0" borderId="0" xfId="250" applyNumberFormat="1" applyFont="1" applyAlignment="1">
      <alignment horizontal="center" wrapText="1"/>
    </xf>
    <xf numFmtId="0" fontId="4" fillId="0" borderId="0" xfId="250" applyNumberFormat="1" applyFont="1" applyAlignment="1">
      <alignment horizontal="center" wrapText="1"/>
    </xf>
    <xf numFmtId="0" fontId="2" fillId="0" borderId="0" xfId="250" applyNumberFormat="1" applyFont="1" applyAlignment="1">
      <alignment horizontal="center"/>
    </xf>
    <xf numFmtId="0" fontId="3" fillId="0" borderId="0" xfId="250" applyNumberFormat="1" applyFont="1" applyAlignment="1">
      <alignment horizontal="center"/>
    </xf>
    <xf numFmtId="0" fontId="1" fillId="0" borderId="30" xfId="0" applyFont="1" applyBorder="1" applyAlignment="1">
      <alignment horizontal="left" vertical="center" wrapText="1"/>
    </xf>
    <xf numFmtId="0" fontId="1" fillId="0" borderId="31" xfId="0" applyFont="1" applyBorder="1" applyAlignment="1">
      <alignment horizontal="left" vertical="center" wrapText="1"/>
    </xf>
    <xf numFmtId="0" fontId="1" fillId="0" borderId="33" xfId="0" applyFont="1" applyBorder="1" applyAlignment="1">
      <alignment horizontal="left" vertical="center" wrapText="1"/>
    </xf>
    <xf numFmtId="0" fontId="1" fillId="0" borderId="34" xfId="0" applyFont="1" applyBorder="1" applyAlignment="1">
      <alignment horizontal="left" vertical="center" wrapText="1"/>
    </xf>
    <xf numFmtId="0" fontId="1" fillId="0" borderId="0" xfId="0" applyFont="1" applyAlignment="1">
      <alignment horizontal="left" vertical="center" wrapText="1"/>
    </xf>
    <xf numFmtId="0" fontId="1" fillId="0" borderId="35" xfId="0" applyFont="1" applyBorder="1" applyAlignment="1">
      <alignment horizontal="left" vertical="center" wrapText="1"/>
    </xf>
    <xf numFmtId="0" fontId="1" fillId="0" borderId="36" xfId="0" applyFont="1" applyBorder="1" applyAlignment="1">
      <alignment horizontal="left" vertical="center" wrapText="1"/>
    </xf>
    <xf numFmtId="0" fontId="1" fillId="0" borderId="37" xfId="0" applyFont="1" applyBorder="1" applyAlignment="1">
      <alignment horizontal="left" vertical="center" wrapText="1"/>
    </xf>
    <xf numFmtId="0" fontId="1" fillId="0" borderId="38" xfId="0" applyFont="1" applyBorder="1" applyAlignment="1">
      <alignment horizontal="left" vertical="center" wrapText="1"/>
    </xf>
    <xf numFmtId="170" fontId="1" fillId="0" borderId="30" xfId="0" applyNumberFormat="1" applyFont="1" applyBorder="1" applyAlignment="1">
      <alignment horizontal="right" vertical="center" wrapText="1"/>
    </xf>
    <xf numFmtId="0" fontId="1" fillId="0" borderId="31" xfId="0" applyFont="1" applyBorder="1" applyAlignment="1">
      <alignment horizontal="right" vertical="center" wrapText="1"/>
    </xf>
    <xf numFmtId="0" fontId="1" fillId="0" borderId="33" xfId="0" applyFont="1" applyBorder="1" applyAlignment="1">
      <alignment horizontal="right" vertical="center" wrapText="1"/>
    </xf>
    <xf numFmtId="1" fontId="1" fillId="0" borderId="30" xfId="0" applyNumberFormat="1" applyFont="1" applyBorder="1" applyAlignment="1">
      <alignment horizontal="right" vertical="center" wrapText="1"/>
    </xf>
    <xf numFmtId="2" fontId="1" fillId="0" borderId="30" xfId="0" applyNumberFormat="1" applyFont="1" applyBorder="1" applyAlignment="1">
      <alignment horizontal="right" vertical="center" wrapText="1"/>
    </xf>
    <xf numFmtId="0" fontId="1" fillId="0" borderId="1" xfId="0" applyFont="1" applyBorder="1" applyAlignment="1">
      <alignment horizontal="left" vertical="center" wrapText="1"/>
    </xf>
    <xf numFmtId="171" fontId="1" fillId="0" borderId="30" xfId="0" applyNumberFormat="1" applyFont="1" applyBorder="1" applyAlignment="1">
      <alignment horizontal="right" vertical="center" wrapText="1"/>
    </xf>
    <xf numFmtId="175" fontId="1" fillId="0" borderId="30" xfId="0" applyNumberFormat="1" applyFont="1" applyBorder="1" applyAlignment="1">
      <alignment horizontal="right" vertical="center" wrapText="1"/>
    </xf>
    <xf numFmtId="178" fontId="1" fillId="0" borderId="30" xfId="0" applyNumberFormat="1" applyFont="1" applyBorder="1" applyAlignment="1">
      <alignment horizontal="right" vertical="center" wrapText="1"/>
    </xf>
    <xf numFmtId="167" fontId="1" fillId="0" borderId="30" xfId="0" applyNumberFormat="1" applyFont="1" applyBorder="1" applyAlignment="1">
      <alignment horizontal="right" vertical="center" wrapText="1"/>
    </xf>
    <xf numFmtId="172" fontId="1" fillId="0" borderId="30" xfId="0" applyNumberFormat="1" applyFont="1" applyBorder="1" applyAlignment="1">
      <alignment horizontal="right" vertical="center" wrapText="1"/>
    </xf>
    <xf numFmtId="166" fontId="1" fillId="0" borderId="30" xfId="0" applyNumberFormat="1" applyFont="1" applyBorder="1" applyAlignment="1">
      <alignment horizontal="righ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7" fillId="0" borderId="32" xfId="0" applyFont="1" applyBorder="1" applyAlignment="1">
      <alignment horizontal="left" wrapText="1"/>
    </xf>
    <xf numFmtId="1" fontId="1" fillId="0" borderId="1" xfId="0" applyNumberFormat="1" applyFont="1" applyBorder="1" applyAlignment="1">
      <alignment horizontal="center" wrapText="1"/>
    </xf>
    <xf numFmtId="172" fontId="1" fillId="0" borderId="1" xfId="0" applyNumberFormat="1" applyFont="1" applyBorder="1" applyAlignment="1">
      <alignment horizontal="center" wrapText="1"/>
    </xf>
    <xf numFmtId="170" fontId="1" fillId="0" borderId="1" xfId="0" applyNumberFormat="1" applyFont="1" applyBorder="1" applyAlignment="1">
      <alignment horizontal="center" wrapText="1"/>
    </xf>
    <xf numFmtId="174" fontId="1" fillId="0" borderId="1" xfId="0" applyNumberFormat="1" applyFont="1" applyBorder="1" applyAlignment="1">
      <alignment horizontal="center" wrapText="1"/>
    </xf>
    <xf numFmtId="10" fontId="1" fillId="0" borderId="1" xfId="248" applyNumberFormat="1" applyFont="1" applyBorder="1" applyAlignment="1">
      <alignment horizontal="center" wrapText="1"/>
    </xf>
    <xf numFmtId="0" fontId="8" fillId="0" borderId="1" xfId="0" applyFont="1" applyBorder="1" applyAlignment="1">
      <alignment horizontal="left" wrapText="1"/>
    </xf>
    <xf numFmtId="0" fontId="2" fillId="2" borderId="1" xfId="0" applyFont="1" applyFill="1" applyBorder="1" applyAlignment="1">
      <alignment horizontal="center" wrapText="1"/>
    </xf>
    <xf numFmtId="0" fontId="2" fillId="0" borderId="1" xfId="0" applyFont="1" applyFill="1" applyBorder="1" applyAlignment="1">
      <alignment horizontal="center" wrapText="1"/>
    </xf>
    <xf numFmtId="173" fontId="1" fillId="0" borderId="1" xfId="0" applyNumberFormat="1" applyFont="1" applyBorder="1" applyAlignment="1">
      <alignment horizontal="center" wrapText="1"/>
    </xf>
    <xf numFmtId="2" fontId="1" fillId="0" borderId="1" xfId="0" applyNumberFormat="1" applyFont="1" applyFill="1" applyBorder="1" applyAlignment="1">
      <alignment horizontal="center" wrapText="1"/>
    </xf>
    <xf numFmtId="172" fontId="1" fillId="0" borderId="1" xfId="0" applyNumberFormat="1" applyFont="1" applyFill="1" applyBorder="1" applyAlignment="1">
      <alignment horizontal="center" wrapText="1"/>
    </xf>
    <xf numFmtId="10" fontId="1" fillId="0" borderId="1" xfId="248" applyNumberFormat="1" applyFont="1" applyFill="1" applyBorder="1" applyAlignment="1">
      <alignment horizontal="center" wrapText="1"/>
    </xf>
    <xf numFmtId="170" fontId="1" fillId="0" borderId="1" xfId="0" applyNumberFormat="1" applyFont="1" applyFill="1" applyBorder="1" applyAlignment="1">
      <alignment horizontal="center" wrapText="1"/>
    </xf>
    <xf numFmtId="0" fontId="2" fillId="0" borderId="19" xfId="249" applyNumberFormat="1" applyFont="1" applyBorder="1" applyAlignment="1">
      <alignment horizontal="center" wrapText="1"/>
    </xf>
    <xf numFmtId="166" fontId="1" fillId="0" borderId="1" xfId="0" applyNumberFormat="1" applyFont="1" applyFill="1" applyBorder="1" applyAlignment="1">
      <alignment horizontal="center" wrapText="1"/>
    </xf>
    <xf numFmtId="166" fontId="1" fillId="0" borderId="1" xfId="0" applyNumberFormat="1" applyFont="1" applyBorder="1" applyAlignment="1">
      <alignment horizontal="center" wrapText="1"/>
    </xf>
    <xf numFmtId="177" fontId="1" fillId="0" borderId="1" xfId="0" applyNumberFormat="1" applyFont="1" applyBorder="1" applyAlignment="1">
      <alignment horizontal="center" wrapText="1"/>
    </xf>
    <xf numFmtId="176" fontId="1" fillId="0" borderId="1" xfId="0" applyNumberFormat="1" applyFont="1" applyBorder="1" applyAlignment="1">
      <alignment horizontal="center" wrapText="1"/>
    </xf>
    <xf numFmtId="10" fontId="2" fillId="0" borderId="1" xfId="248" applyNumberFormat="1" applyFont="1" applyBorder="1" applyAlignment="1">
      <alignment horizontal="center" wrapText="1"/>
    </xf>
    <xf numFmtId="0" fontId="7" fillId="0" borderId="30" xfId="0" applyFont="1" applyBorder="1" applyAlignment="1">
      <alignment horizontal="left" wrapText="1"/>
    </xf>
    <xf numFmtId="0" fontId="7" fillId="0" borderId="33" xfId="0" applyFont="1" applyBorder="1" applyAlignment="1">
      <alignment horizontal="left" wrapText="1"/>
    </xf>
    <xf numFmtId="0" fontId="7" fillId="0" borderId="31" xfId="0" applyFont="1" applyBorder="1" applyAlignment="1">
      <alignment horizontal="left" wrapText="1"/>
    </xf>
    <xf numFmtId="0" fontId="1" fillId="0" borderId="30" xfId="0" applyFont="1" applyBorder="1" applyAlignment="1">
      <alignment horizontal="center" wrapText="1"/>
    </xf>
    <xf numFmtId="0" fontId="1" fillId="0" borderId="34" xfId="0" applyFont="1" applyBorder="1" applyAlignment="1">
      <alignment horizontal="center" wrapText="1"/>
    </xf>
    <xf numFmtId="0" fontId="1" fillId="0" borderId="0" xfId="0" applyFont="1" applyAlignment="1">
      <alignment horizontal="center" wrapText="1"/>
    </xf>
    <xf numFmtId="0" fontId="1" fillId="0" borderId="35" xfId="0" applyFont="1" applyBorder="1" applyAlignment="1">
      <alignment horizontal="center" wrapText="1"/>
    </xf>
    <xf numFmtId="0" fontId="1" fillId="0" borderId="36" xfId="0" applyFont="1" applyBorder="1" applyAlignment="1">
      <alignment horizontal="center" wrapText="1"/>
    </xf>
    <xf numFmtId="0" fontId="1" fillId="0" borderId="37" xfId="0" applyFont="1" applyBorder="1" applyAlignment="1">
      <alignment horizontal="center" wrapText="1"/>
    </xf>
    <xf numFmtId="0" fontId="1" fillId="0" borderId="38" xfId="0" applyFont="1" applyBorder="1" applyAlignment="1">
      <alignment horizontal="center" wrapText="1"/>
    </xf>
  </cellXfs>
  <cellStyles count="251">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212" xfId="241"/>
    <cellStyle name="Обычный 3" xfId="2"/>
    <cellStyle name="Обычный 3 2" xfId="49"/>
    <cellStyle name="Обычный 3 2 2 2" xfId="50"/>
    <cellStyle name="Обычный 3 2 2 2 2" xfId="51"/>
    <cellStyle name="Обычный 3 21" xfId="52"/>
    <cellStyle name="Обычный 3 3" xfId="242"/>
    <cellStyle name="Обычный 4" xfId="53"/>
    <cellStyle name="Обычный 4 2" xfId="54"/>
    <cellStyle name="Обычный 4 3" xfId="243"/>
    <cellStyle name="Обычный 5" xfId="5"/>
    <cellStyle name="Обычный 5 2" xfId="244"/>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3" xfId="245"/>
    <cellStyle name="Обычный 7 4" xfId="174"/>
    <cellStyle name="Обычный 8" xfId="175"/>
    <cellStyle name="Обычный 8 2" xfId="247"/>
    <cellStyle name="Обычный 8 3" xfId="246"/>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6.2. Паспорт фин осв ввод" xfId="250"/>
    <cellStyle name="Обычный_8. Общие сведения" xfId="249"/>
    <cellStyle name="Обычный_Форматы по компаниям_last" xfId="4"/>
    <cellStyle name="Плохой 2" xfId="190"/>
    <cellStyle name="Пояснение 2" xfId="191"/>
    <cellStyle name="Примечание 2" xfId="192"/>
    <cellStyle name="Процентный" xfId="248" builtinId="5"/>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Финансовый 4" xfId="240"/>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zoomScale="80" zoomScaleNormal="80" workbookViewId="0">
      <selection activeCell="I24" sqref="I24"/>
    </sheetView>
  </sheetViews>
  <sheetFormatPr defaultColWidth="8.7109375" defaultRowHeight="15.75" x14ac:dyDescent="0.25"/>
  <cols>
    <col min="1" max="1" width="8.7109375" style="1" customWidth="1"/>
    <col min="2" max="2" width="59" style="1" customWidth="1"/>
    <col min="3" max="3" width="60.8554687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3" t="s">
        <v>633</v>
      </c>
      <c r="B5" s="93"/>
      <c r="C5" s="93"/>
    </row>
    <row r="7" spans="1:3" s="1" customFormat="1" ht="18.95" customHeight="1" x14ac:dyDescent="0.3">
      <c r="A7" s="94" t="s">
        <v>3</v>
      </c>
      <c r="B7" s="94"/>
      <c r="C7" s="94"/>
    </row>
    <row r="9" spans="1:3" s="1" customFormat="1" ht="15.95" customHeight="1" x14ac:dyDescent="0.25">
      <c r="A9" s="93" t="s">
        <v>729</v>
      </c>
      <c r="B9" s="93"/>
      <c r="C9" s="93"/>
    </row>
    <row r="10" spans="1:3" s="1" customFormat="1" ht="15.95" customHeight="1" x14ac:dyDescent="0.25">
      <c r="A10" s="91" t="s">
        <v>4</v>
      </c>
      <c r="B10" s="91"/>
      <c r="C10" s="91"/>
    </row>
    <row r="12" spans="1:3" s="1" customFormat="1" ht="15.95" customHeight="1" x14ac:dyDescent="0.25">
      <c r="A12" s="93" t="s">
        <v>468</v>
      </c>
      <c r="B12" s="93"/>
      <c r="C12" s="93"/>
    </row>
    <row r="13" spans="1:3" s="1" customFormat="1" ht="15.95" customHeight="1" x14ac:dyDescent="0.25">
      <c r="A13" s="91" t="s">
        <v>5</v>
      </c>
      <c r="B13" s="91"/>
      <c r="C13" s="91"/>
    </row>
    <row r="15" spans="1:3" s="1" customFormat="1" ht="15.95" customHeight="1" x14ac:dyDescent="0.25">
      <c r="A15" s="90" t="s">
        <v>512</v>
      </c>
      <c r="B15" s="90"/>
      <c r="C15" s="90"/>
    </row>
    <row r="16" spans="1:3" s="1" customFormat="1" ht="15.95" customHeight="1" x14ac:dyDescent="0.25">
      <c r="A16" s="91" t="s">
        <v>6</v>
      </c>
      <c r="B16" s="91"/>
      <c r="C16" s="91"/>
    </row>
    <row r="18" spans="1:3" s="1" customFormat="1" ht="18.95" customHeight="1" x14ac:dyDescent="0.3">
      <c r="A18" s="92" t="s">
        <v>7</v>
      </c>
      <c r="B18" s="92"/>
      <c r="C18" s="92"/>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13" t="s">
        <v>414</v>
      </c>
    </row>
    <row r="23" spans="1:3" s="1" customFormat="1" ht="63" customHeight="1" x14ac:dyDescent="0.25">
      <c r="A23" s="5">
        <v>2</v>
      </c>
      <c r="B23" s="2" t="s">
        <v>12</v>
      </c>
      <c r="C23" s="13" t="s">
        <v>447</v>
      </c>
    </row>
    <row r="24" spans="1:3" s="1" customFormat="1" ht="48" customHeight="1" x14ac:dyDescent="0.25">
      <c r="A24" s="5">
        <v>3</v>
      </c>
      <c r="B24" s="2" t="s">
        <v>13</v>
      </c>
      <c r="C24" s="13" t="s">
        <v>728</v>
      </c>
    </row>
    <row r="25" spans="1:3" s="1" customFormat="1" ht="32.1" customHeight="1" x14ac:dyDescent="0.25">
      <c r="A25" s="5">
        <v>4</v>
      </c>
      <c r="B25" s="2" t="s">
        <v>14</v>
      </c>
      <c r="C25" s="13" t="s">
        <v>413</v>
      </c>
    </row>
    <row r="26" spans="1:3" s="1" customFormat="1" ht="48" customHeight="1" x14ac:dyDescent="0.25">
      <c r="A26" s="5">
        <v>5</v>
      </c>
      <c r="B26" s="2" t="s">
        <v>15</v>
      </c>
      <c r="C26" s="47" t="s">
        <v>727</v>
      </c>
    </row>
    <row r="27" spans="1:3" s="1" customFormat="1" ht="15.95" customHeight="1" x14ac:dyDescent="0.25">
      <c r="A27" s="5">
        <v>6</v>
      </c>
      <c r="B27" s="2" t="s">
        <v>16</v>
      </c>
      <c r="C27" s="13" t="s">
        <v>415</v>
      </c>
    </row>
    <row r="28" spans="1:3" s="1" customFormat="1" ht="32.1" customHeight="1" x14ac:dyDescent="0.25">
      <c r="A28" s="5">
        <v>7</v>
      </c>
      <c r="B28" s="2" t="s">
        <v>17</v>
      </c>
      <c r="C28" s="13" t="s">
        <v>415</v>
      </c>
    </row>
    <row r="29" spans="1:3" s="1" customFormat="1" ht="32.1" customHeight="1" x14ac:dyDescent="0.25">
      <c r="A29" s="5">
        <v>8</v>
      </c>
      <c r="B29" s="2" t="s">
        <v>18</v>
      </c>
      <c r="C29" s="13" t="s">
        <v>415</v>
      </c>
    </row>
    <row r="30" spans="1:3" s="1" customFormat="1" ht="32.1" customHeight="1" x14ac:dyDescent="0.25">
      <c r="A30" s="5">
        <v>9</v>
      </c>
      <c r="B30" s="2" t="s">
        <v>19</v>
      </c>
      <c r="C30" s="13" t="s">
        <v>415</v>
      </c>
    </row>
    <row r="31" spans="1:3" s="1" customFormat="1" ht="32.1" customHeight="1" x14ac:dyDescent="0.25">
      <c r="A31" s="5">
        <v>10</v>
      </c>
      <c r="B31" s="2" t="s">
        <v>20</v>
      </c>
      <c r="C31" s="13" t="s">
        <v>415</v>
      </c>
    </row>
    <row r="32" spans="1:3" s="1" customFormat="1" ht="78.95" customHeight="1" x14ac:dyDescent="0.25">
      <c r="A32" s="5">
        <v>11</v>
      </c>
      <c r="B32" s="2" t="s">
        <v>21</v>
      </c>
      <c r="C32" s="13" t="s">
        <v>416</v>
      </c>
    </row>
    <row r="33" spans="1:3" s="1" customFormat="1" ht="78.95" customHeight="1" x14ac:dyDescent="0.25">
      <c r="A33" s="5">
        <v>12</v>
      </c>
      <c r="B33" s="2" t="s">
        <v>22</v>
      </c>
      <c r="C33" s="13" t="s">
        <v>415</v>
      </c>
    </row>
    <row r="34" spans="1:3" s="1" customFormat="1" ht="48" customHeight="1" x14ac:dyDescent="0.25">
      <c r="A34" s="5">
        <v>13</v>
      </c>
      <c r="B34" s="2" t="s">
        <v>23</v>
      </c>
      <c r="C34" s="13" t="s">
        <v>415</v>
      </c>
    </row>
    <row r="35" spans="1:3" s="1" customFormat="1" ht="32.1" customHeight="1" x14ac:dyDescent="0.25">
      <c r="A35" s="5">
        <v>14</v>
      </c>
      <c r="B35" s="2" t="s">
        <v>24</v>
      </c>
      <c r="C35" s="13" t="s">
        <v>415</v>
      </c>
    </row>
    <row r="36" spans="1:3" s="1" customFormat="1" ht="15.95" customHeight="1" x14ac:dyDescent="0.25">
      <c r="A36" s="5">
        <v>15</v>
      </c>
      <c r="B36" s="2" t="s">
        <v>25</v>
      </c>
      <c r="C36" s="13" t="s">
        <v>415</v>
      </c>
    </row>
    <row r="37" spans="1:3" s="1" customFormat="1" ht="15.95" customHeight="1" x14ac:dyDescent="0.25">
      <c r="A37" s="5">
        <v>16</v>
      </c>
      <c r="B37" s="2" t="s">
        <v>26</v>
      </c>
      <c r="C37" s="13" t="s">
        <v>415</v>
      </c>
    </row>
    <row r="38" spans="1:3" s="1" customFormat="1" ht="127.15" customHeight="1" x14ac:dyDescent="0.25">
      <c r="A38" s="5">
        <v>17</v>
      </c>
      <c r="B38" s="2" t="s">
        <v>27</v>
      </c>
      <c r="C38" s="62" t="s">
        <v>596</v>
      </c>
    </row>
    <row r="39" spans="1:3" s="1" customFormat="1" ht="95.1" customHeight="1" x14ac:dyDescent="0.25">
      <c r="A39" s="5">
        <v>18</v>
      </c>
      <c r="B39" s="2" t="s">
        <v>28</v>
      </c>
      <c r="C39" s="25" t="s">
        <v>416</v>
      </c>
    </row>
    <row r="40" spans="1:3" s="1" customFormat="1" ht="63" customHeight="1" x14ac:dyDescent="0.25">
      <c r="A40" s="5">
        <v>19</v>
      </c>
      <c r="B40" s="2" t="s">
        <v>29</v>
      </c>
      <c r="C40" s="25" t="s">
        <v>434</v>
      </c>
    </row>
    <row r="41" spans="1:3" s="1" customFormat="1" ht="158.1" customHeight="1" x14ac:dyDescent="0.25">
      <c r="A41" s="5">
        <v>20</v>
      </c>
      <c r="B41" s="2" t="s">
        <v>30</v>
      </c>
      <c r="C41" s="25" t="s">
        <v>417</v>
      </c>
    </row>
    <row r="42" spans="1:3" s="1" customFormat="1" ht="78.95" customHeight="1" x14ac:dyDescent="0.25">
      <c r="A42" s="5">
        <v>21</v>
      </c>
      <c r="B42" s="2" t="s">
        <v>31</v>
      </c>
      <c r="C42" s="25" t="s">
        <v>434</v>
      </c>
    </row>
    <row r="43" spans="1:3" s="1" customFormat="1" ht="78.95" customHeight="1" x14ac:dyDescent="0.25">
      <c r="A43" s="5">
        <v>22</v>
      </c>
      <c r="B43" s="2" t="s">
        <v>32</v>
      </c>
      <c r="C43" s="25" t="s">
        <v>434</v>
      </c>
    </row>
    <row r="44" spans="1:3" s="1" customFormat="1" ht="78.95" customHeight="1" x14ac:dyDescent="0.25">
      <c r="A44" s="5">
        <v>23</v>
      </c>
      <c r="B44" s="2" t="s">
        <v>33</v>
      </c>
      <c r="C44" s="25" t="s">
        <v>434</v>
      </c>
    </row>
    <row r="45" spans="1:3" s="1" customFormat="1" ht="48" customHeight="1" x14ac:dyDescent="0.25">
      <c r="A45" s="5">
        <v>24</v>
      </c>
      <c r="B45" s="2" t="s">
        <v>34</v>
      </c>
      <c r="C45" s="26" t="s">
        <v>541</v>
      </c>
    </row>
    <row r="46" spans="1:3" s="1" customFormat="1" ht="48" customHeight="1" x14ac:dyDescent="0.25">
      <c r="A46" s="5">
        <v>25</v>
      </c>
      <c r="B46" s="2" t="s">
        <v>35</v>
      </c>
      <c r="C46" s="26" t="s">
        <v>542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theme="0" tint="-0.14999847407452621"/>
    <pageSetUpPr fitToPage="1"/>
  </sheetPr>
  <dimension ref="A1:BN92"/>
  <sheetViews>
    <sheetView zoomScale="70" zoomScaleNormal="70" zoomScaleSheetLayoutView="70" workbookViewId="0">
      <selection activeCell="H20" sqref="H20:K20"/>
    </sheetView>
  </sheetViews>
  <sheetFormatPr defaultColWidth="9.140625" defaultRowHeight="15.75" x14ac:dyDescent="0.25"/>
  <cols>
    <col min="1" max="1" width="9.140625" style="33"/>
    <col min="2" max="2" width="57.85546875" style="33" customWidth="1"/>
    <col min="3" max="3" width="13" style="31" customWidth="1"/>
    <col min="4" max="4" width="17.85546875" style="31" customWidth="1"/>
    <col min="5" max="5" width="20.42578125" style="32" customWidth="1"/>
    <col min="6" max="6" width="18.7109375" style="32" customWidth="1"/>
    <col min="7" max="7" width="14.5703125" style="30" customWidth="1"/>
    <col min="8" max="8" width="15.7109375" style="30" customWidth="1"/>
    <col min="9" max="9" width="15.7109375" style="44" customWidth="1"/>
    <col min="10" max="10" width="15.7109375" style="30" customWidth="1"/>
    <col min="11" max="11" width="15.7109375" style="44" customWidth="1"/>
    <col min="12" max="12" width="15.7109375" style="31" customWidth="1"/>
    <col min="13" max="13" width="15.7109375" style="32" customWidth="1"/>
    <col min="14" max="14" width="15.7109375" style="31" customWidth="1"/>
    <col min="15" max="15" width="15.7109375" style="32" customWidth="1"/>
    <col min="16" max="16" width="15.7109375" style="31" customWidth="1"/>
    <col min="17" max="17" width="15.7109375" style="32" customWidth="1"/>
    <col min="18" max="18" width="15.7109375" style="31" customWidth="1"/>
    <col min="19" max="19" width="15.7109375" style="32" customWidth="1"/>
    <col min="20" max="20" width="15.7109375" style="31" customWidth="1"/>
    <col min="21" max="21" width="15.7109375" style="32" customWidth="1"/>
    <col min="22" max="22" width="15.7109375" style="31" customWidth="1"/>
    <col min="23" max="23" width="15.7109375" style="32" customWidth="1"/>
    <col min="24" max="24" width="15.7109375" style="31" customWidth="1"/>
    <col min="25" max="25" width="15.7109375" style="32" customWidth="1"/>
    <col min="26" max="26" width="15.7109375" style="31" customWidth="1"/>
    <col min="27" max="27" width="15.7109375" style="32" customWidth="1"/>
    <col min="28" max="28" width="15.7109375" style="31" customWidth="1"/>
    <col min="29" max="29" width="15.7109375" style="32" customWidth="1"/>
    <col min="30" max="30" width="15.7109375" style="31" customWidth="1"/>
    <col min="31" max="31" width="15.7109375" style="32" customWidth="1"/>
    <col min="32" max="32" width="15.7109375" style="31" customWidth="1"/>
    <col min="33" max="33" width="15.7109375" style="32" customWidth="1"/>
    <col min="34" max="34" width="15.7109375" style="31" customWidth="1"/>
    <col min="35" max="35" width="15.7109375" style="32" customWidth="1"/>
    <col min="36" max="36" width="15.7109375" style="31" customWidth="1"/>
    <col min="37" max="37" width="15.7109375" style="32" customWidth="1"/>
    <col min="38" max="38" width="15.7109375" style="31" customWidth="1"/>
    <col min="39" max="39" width="15.7109375" style="32" customWidth="1"/>
    <col min="40" max="40" width="15.7109375" style="31" customWidth="1"/>
    <col min="41" max="41" width="15.7109375" style="32" customWidth="1"/>
    <col min="42" max="42" width="15.7109375" style="31" customWidth="1"/>
    <col min="43" max="43" width="15.7109375" style="32" customWidth="1"/>
    <col min="44" max="44" width="15.7109375" style="31" customWidth="1"/>
    <col min="45" max="45" width="15.7109375" style="32" customWidth="1"/>
    <col min="46" max="46" width="15.7109375" style="31" customWidth="1"/>
    <col min="47" max="47" width="15.7109375" style="32" customWidth="1"/>
    <col min="48" max="49" width="15.7109375" style="31" customWidth="1"/>
    <col min="50" max="52" width="0" style="33" hidden="1" customWidth="1"/>
    <col min="53" max="53" width="25" style="33" hidden="1" customWidth="1"/>
    <col min="54" max="16384" width="9.140625" style="33"/>
  </cols>
  <sheetData>
    <row r="1" spans="1:49" x14ac:dyDescent="0.25">
      <c r="A1" s="83"/>
      <c r="B1" s="83"/>
      <c r="C1" s="84" t="s">
        <v>448</v>
      </c>
      <c r="D1" s="83"/>
      <c r="E1" s="83"/>
      <c r="F1" s="83"/>
      <c r="G1" s="83"/>
      <c r="H1" s="83"/>
      <c r="I1" s="83"/>
      <c r="J1" s="84" t="s">
        <v>0</v>
      </c>
      <c r="K1" s="83"/>
      <c r="L1" s="83"/>
      <c r="M1" s="83"/>
      <c r="N1" s="83"/>
      <c r="O1" s="83"/>
      <c r="P1" s="83"/>
      <c r="Q1" s="83"/>
      <c r="R1" s="83"/>
      <c r="S1" s="83"/>
      <c r="T1" s="83"/>
      <c r="U1" s="83"/>
      <c r="V1" s="83"/>
      <c r="W1" s="83"/>
      <c r="X1" s="83"/>
      <c r="Y1" s="83"/>
      <c r="Z1" s="83"/>
      <c r="AA1" s="83"/>
      <c r="AB1" s="83"/>
      <c r="AC1" s="83"/>
      <c r="AD1" s="83"/>
      <c r="AE1" s="83"/>
      <c r="AF1" s="83"/>
      <c r="AG1" s="83"/>
      <c r="AH1" s="83"/>
      <c r="AI1" s="83"/>
      <c r="AJ1" s="83"/>
      <c r="AK1" s="83"/>
      <c r="AL1" s="83"/>
      <c r="AM1" s="83"/>
      <c r="AN1" s="83"/>
      <c r="AO1" s="83"/>
      <c r="AP1" s="83"/>
      <c r="AQ1" s="83"/>
      <c r="AR1" s="83"/>
      <c r="AS1" s="83"/>
      <c r="AT1" s="83"/>
      <c r="AU1" s="83"/>
      <c r="AV1" s="83"/>
      <c r="AW1" s="83"/>
    </row>
    <row r="2" spans="1:49" x14ac:dyDescent="0.25">
      <c r="A2" s="83"/>
      <c r="B2" s="83"/>
      <c r="C2" s="84" t="s">
        <v>448</v>
      </c>
      <c r="D2" s="83"/>
      <c r="E2" s="83"/>
      <c r="F2" s="83"/>
      <c r="G2" s="83"/>
      <c r="H2" s="83"/>
      <c r="I2" s="83"/>
      <c r="J2" s="84" t="s">
        <v>1</v>
      </c>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row>
    <row r="3" spans="1:49" x14ac:dyDescent="0.25">
      <c r="A3" s="83"/>
      <c r="B3" s="83"/>
      <c r="C3" s="84" t="s">
        <v>448</v>
      </c>
      <c r="D3" s="83"/>
      <c r="E3" s="83"/>
      <c r="F3" s="83"/>
      <c r="G3" s="83"/>
      <c r="H3" s="83"/>
      <c r="I3" s="83"/>
      <c r="J3" s="84" t="s">
        <v>2</v>
      </c>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row>
    <row r="4" spans="1:49" ht="18.75" customHeight="1" x14ac:dyDescent="0.25">
      <c r="A4" s="83"/>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83"/>
      <c r="AW4" s="83"/>
    </row>
    <row r="5" spans="1:49" x14ac:dyDescent="0.25">
      <c r="A5" s="136" t="s">
        <v>633</v>
      </c>
      <c r="B5" s="136"/>
      <c r="C5" s="136"/>
      <c r="D5" s="136"/>
      <c r="E5" s="136"/>
      <c r="F5" s="136"/>
      <c r="G5" s="136"/>
      <c r="H5" s="136"/>
      <c r="I5" s="136"/>
      <c r="J5" s="136"/>
      <c r="K5" s="136"/>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c r="AS5" s="83"/>
      <c r="AT5" s="83"/>
      <c r="AU5" s="83"/>
      <c r="AV5" s="83"/>
      <c r="AW5" s="83"/>
    </row>
    <row r="6" spans="1:49" x14ac:dyDescent="0.25">
      <c r="A6" s="83"/>
      <c r="B6" s="83"/>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83"/>
      <c r="AI6" s="83"/>
      <c r="AJ6" s="83"/>
      <c r="AK6" s="83"/>
      <c r="AL6" s="83"/>
      <c r="AM6" s="83"/>
      <c r="AN6" s="83"/>
      <c r="AO6" s="83"/>
      <c r="AP6" s="83"/>
      <c r="AQ6" s="83"/>
      <c r="AR6" s="83"/>
      <c r="AS6" s="83"/>
      <c r="AT6" s="83"/>
      <c r="AU6" s="83"/>
      <c r="AV6" s="83"/>
      <c r="AW6" s="83"/>
    </row>
    <row r="7" spans="1:49" ht="18.75" x14ac:dyDescent="0.3">
      <c r="A7" s="137" t="s">
        <v>419</v>
      </c>
      <c r="B7" s="137"/>
      <c r="C7" s="137"/>
      <c r="D7" s="137"/>
      <c r="E7" s="137"/>
      <c r="F7" s="137"/>
      <c r="G7" s="137"/>
      <c r="H7" s="137"/>
      <c r="I7" s="137"/>
      <c r="J7" s="137"/>
      <c r="K7" s="137"/>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3"/>
      <c r="AQ7" s="83"/>
      <c r="AR7" s="83"/>
      <c r="AS7" s="83"/>
      <c r="AT7" s="83"/>
      <c r="AU7" s="83"/>
      <c r="AV7" s="83"/>
      <c r="AW7" s="83"/>
    </row>
    <row r="8" spans="1:49" x14ac:dyDescent="0.25">
      <c r="A8" s="83"/>
      <c r="B8" s="83"/>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3"/>
      <c r="AQ8" s="83"/>
      <c r="AR8" s="83"/>
      <c r="AS8" s="83"/>
      <c r="AT8" s="83"/>
      <c r="AU8" s="83"/>
      <c r="AV8" s="83"/>
      <c r="AW8" s="83"/>
    </row>
    <row r="9" spans="1:49" ht="18.75" customHeight="1" x14ac:dyDescent="0.25">
      <c r="A9" s="136" t="s">
        <v>732</v>
      </c>
      <c r="B9" s="136"/>
      <c r="C9" s="136"/>
      <c r="D9" s="136"/>
      <c r="E9" s="136"/>
      <c r="F9" s="136"/>
      <c r="G9" s="136"/>
      <c r="H9" s="136"/>
      <c r="I9" s="136"/>
      <c r="J9" s="136"/>
      <c r="K9" s="136"/>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3"/>
      <c r="AQ9" s="83"/>
      <c r="AR9" s="83"/>
      <c r="AS9" s="83"/>
      <c r="AT9" s="83"/>
      <c r="AU9" s="83"/>
      <c r="AV9" s="83"/>
      <c r="AW9" s="83"/>
    </row>
    <row r="10" spans="1:49" x14ac:dyDescent="0.25">
      <c r="A10" s="133" t="s">
        <v>420</v>
      </c>
      <c r="B10" s="133"/>
      <c r="C10" s="133"/>
      <c r="D10" s="133"/>
      <c r="E10" s="133"/>
      <c r="F10" s="133"/>
      <c r="G10" s="133"/>
      <c r="H10" s="133"/>
      <c r="I10" s="133"/>
      <c r="J10" s="133"/>
      <c r="K10" s="133"/>
      <c r="L10" s="83"/>
      <c r="M10" s="83"/>
      <c r="N10" s="83"/>
      <c r="O10" s="83"/>
      <c r="P10" s="83"/>
      <c r="Q10" s="83"/>
      <c r="R10" s="83"/>
      <c r="S10" s="83"/>
      <c r="T10" s="83"/>
      <c r="U10" s="83"/>
      <c r="V10" s="83"/>
      <c r="W10" s="83"/>
      <c r="X10" s="83"/>
      <c r="Y10" s="83"/>
      <c r="Z10" s="83"/>
      <c r="AA10" s="83"/>
      <c r="AB10" s="83"/>
      <c r="AC10" s="83"/>
      <c r="AD10" s="83"/>
      <c r="AE10" s="83"/>
      <c r="AF10" s="83"/>
      <c r="AG10" s="83"/>
      <c r="AH10" s="83"/>
      <c r="AI10" s="83"/>
      <c r="AJ10" s="83"/>
      <c r="AK10" s="83"/>
      <c r="AL10" s="83"/>
      <c r="AM10" s="83"/>
      <c r="AN10" s="83"/>
      <c r="AO10" s="83"/>
      <c r="AP10" s="83"/>
      <c r="AQ10" s="83"/>
      <c r="AR10" s="83"/>
      <c r="AS10" s="83"/>
      <c r="AT10" s="83"/>
      <c r="AU10" s="83"/>
      <c r="AV10" s="83"/>
      <c r="AW10" s="83"/>
    </row>
    <row r="11" spans="1:49" x14ac:dyDescent="0.25">
      <c r="A11" s="83"/>
      <c r="B11" s="83"/>
      <c r="C11" s="83"/>
      <c r="D11" s="83"/>
      <c r="E11" s="83"/>
      <c r="F11" s="83"/>
      <c r="G11" s="83"/>
      <c r="H11" s="83"/>
      <c r="I11" s="83"/>
      <c r="J11" s="83"/>
      <c r="K11" s="83"/>
      <c r="L11" s="83"/>
      <c r="M11" s="83"/>
      <c r="N11" s="83"/>
      <c r="O11" s="83"/>
      <c r="P11" s="83"/>
      <c r="Q11" s="83"/>
      <c r="R11" s="83"/>
      <c r="S11" s="83"/>
      <c r="T11" s="83"/>
      <c r="U11" s="83"/>
      <c r="V11" s="83"/>
      <c r="W11" s="83"/>
      <c r="X11" s="83"/>
      <c r="Y11" s="83"/>
      <c r="Z11" s="83"/>
      <c r="AA11" s="83"/>
      <c r="AB11" s="83"/>
      <c r="AC11" s="83"/>
      <c r="AD11" s="83"/>
      <c r="AE11" s="83"/>
      <c r="AF11" s="83"/>
      <c r="AG11" s="83"/>
      <c r="AH11" s="83"/>
      <c r="AI11" s="83"/>
      <c r="AJ11" s="83"/>
      <c r="AK11" s="83"/>
      <c r="AL11" s="83"/>
      <c r="AM11" s="83"/>
      <c r="AN11" s="83"/>
      <c r="AO11" s="83"/>
      <c r="AP11" s="83"/>
      <c r="AQ11" s="83"/>
      <c r="AR11" s="83"/>
      <c r="AS11" s="83"/>
      <c r="AT11" s="83"/>
      <c r="AU11" s="83"/>
      <c r="AV11" s="83"/>
      <c r="AW11" s="83"/>
    </row>
    <row r="12" spans="1:49" x14ac:dyDescent="0.25">
      <c r="A12" s="136" t="s">
        <v>468</v>
      </c>
      <c r="B12" s="136"/>
      <c r="C12" s="136"/>
      <c r="D12" s="136"/>
      <c r="E12" s="136"/>
      <c r="F12" s="136"/>
      <c r="G12" s="136"/>
      <c r="H12" s="136"/>
      <c r="I12" s="136"/>
      <c r="J12" s="136"/>
      <c r="K12" s="136"/>
      <c r="L12" s="83"/>
      <c r="M12" s="83"/>
      <c r="N12" s="83"/>
      <c r="O12" s="83"/>
      <c r="P12" s="83"/>
      <c r="Q12" s="83"/>
      <c r="R12" s="83"/>
      <c r="S12" s="83"/>
      <c r="T12" s="83"/>
      <c r="U12" s="83"/>
      <c r="V12" s="83"/>
      <c r="W12" s="83"/>
      <c r="X12" s="83"/>
      <c r="Y12" s="83"/>
      <c r="Z12" s="83"/>
      <c r="AA12" s="83"/>
      <c r="AB12" s="83"/>
      <c r="AC12" s="83"/>
      <c r="AD12" s="83"/>
      <c r="AE12" s="83"/>
      <c r="AF12" s="83"/>
      <c r="AG12" s="83"/>
      <c r="AH12" s="83"/>
      <c r="AI12" s="83"/>
      <c r="AJ12" s="83"/>
      <c r="AK12" s="83"/>
      <c r="AL12" s="83"/>
      <c r="AM12" s="83"/>
      <c r="AN12" s="83"/>
      <c r="AO12" s="83"/>
      <c r="AP12" s="83"/>
      <c r="AQ12" s="83"/>
      <c r="AR12" s="83"/>
      <c r="AS12" s="83"/>
      <c r="AT12" s="83"/>
      <c r="AU12" s="83"/>
      <c r="AV12" s="83"/>
      <c r="AW12" s="83"/>
    </row>
    <row r="13" spans="1:49" ht="16.5" customHeight="1" x14ac:dyDescent="0.25">
      <c r="A13" s="133" t="s">
        <v>421</v>
      </c>
      <c r="B13" s="133"/>
      <c r="C13" s="133"/>
      <c r="D13" s="133"/>
      <c r="E13" s="133"/>
      <c r="F13" s="133"/>
      <c r="G13" s="133"/>
      <c r="H13" s="133"/>
      <c r="I13" s="133"/>
      <c r="J13" s="133"/>
      <c r="K13" s="133"/>
      <c r="L13" s="83"/>
      <c r="M13" s="83"/>
      <c r="N13" s="83"/>
      <c r="O13" s="83"/>
      <c r="P13" s="83"/>
      <c r="Q13" s="83"/>
      <c r="R13" s="83"/>
      <c r="S13" s="83"/>
      <c r="T13" s="83"/>
      <c r="U13" s="83"/>
      <c r="V13" s="83"/>
      <c r="W13" s="83"/>
      <c r="X13" s="83"/>
      <c r="Y13" s="83"/>
      <c r="Z13" s="83"/>
      <c r="AA13" s="83"/>
      <c r="AB13" s="83"/>
      <c r="AC13" s="83"/>
      <c r="AD13" s="83"/>
      <c r="AE13" s="83"/>
      <c r="AF13" s="83"/>
      <c r="AG13" s="83"/>
      <c r="AH13" s="83"/>
      <c r="AI13" s="83"/>
      <c r="AJ13" s="83"/>
      <c r="AK13" s="83"/>
      <c r="AL13" s="83"/>
      <c r="AM13" s="83"/>
      <c r="AN13" s="83"/>
      <c r="AO13" s="83"/>
      <c r="AP13" s="83"/>
      <c r="AQ13" s="83"/>
      <c r="AR13" s="83"/>
      <c r="AS13" s="83"/>
      <c r="AT13" s="83"/>
      <c r="AU13" s="83"/>
      <c r="AV13" s="83"/>
      <c r="AW13" s="83"/>
    </row>
    <row r="14" spans="1:49" x14ac:dyDescent="0.25">
      <c r="A14" s="83"/>
      <c r="B14" s="83"/>
      <c r="C14" s="83"/>
      <c r="D14" s="83"/>
      <c r="E14" s="83"/>
      <c r="F14" s="83"/>
      <c r="G14" s="83"/>
      <c r="H14" s="83"/>
      <c r="I14" s="83"/>
      <c r="J14" s="83"/>
      <c r="K14" s="83"/>
      <c r="L14" s="83"/>
      <c r="M14" s="83"/>
      <c r="N14" s="83"/>
      <c r="O14" s="83"/>
      <c r="P14" s="83"/>
      <c r="Q14" s="83"/>
      <c r="R14" s="83"/>
      <c r="S14" s="83"/>
      <c r="T14" s="83"/>
      <c r="U14" s="83"/>
      <c r="V14" s="83"/>
      <c r="W14" s="83"/>
      <c r="X14" s="83"/>
      <c r="Y14" s="83"/>
      <c r="Z14" s="83"/>
      <c r="AA14" s="83"/>
      <c r="AB14" s="83"/>
      <c r="AC14" s="83"/>
      <c r="AD14" s="83"/>
      <c r="AE14" s="83"/>
      <c r="AF14" s="83"/>
      <c r="AG14" s="83"/>
      <c r="AH14" s="83"/>
      <c r="AI14" s="83"/>
      <c r="AJ14" s="83"/>
      <c r="AK14" s="83"/>
      <c r="AL14" s="83"/>
      <c r="AM14" s="83"/>
      <c r="AN14" s="83"/>
      <c r="AO14" s="83"/>
      <c r="AP14" s="83"/>
      <c r="AQ14" s="83"/>
      <c r="AR14" s="83"/>
      <c r="AS14" s="83"/>
      <c r="AT14" s="83"/>
      <c r="AU14" s="83"/>
      <c r="AV14" s="83"/>
      <c r="AW14" s="83"/>
    </row>
    <row r="15" spans="1:49" ht="15.75" customHeight="1" x14ac:dyDescent="0.25">
      <c r="A15" s="134" t="s">
        <v>512</v>
      </c>
      <c r="B15" s="134"/>
      <c r="C15" s="134"/>
      <c r="D15" s="134"/>
      <c r="E15" s="134"/>
      <c r="F15" s="134"/>
      <c r="G15" s="134"/>
      <c r="H15" s="134"/>
      <c r="I15" s="134"/>
      <c r="J15" s="134"/>
      <c r="K15" s="134"/>
      <c r="L15" s="83"/>
      <c r="M15" s="83"/>
      <c r="N15" s="83"/>
      <c r="O15" s="83"/>
      <c r="P15" s="83"/>
      <c r="Q15" s="83"/>
      <c r="R15" s="83"/>
      <c r="S15" s="83"/>
      <c r="T15" s="83"/>
      <c r="U15" s="83"/>
      <c r="V15" s="83"/>
      <c r="W15" s="83"/>
      <c r="X15" s="83"/>
      <c r="Y15" s="83"/>
      <c r="Z15" s="83"/>
      <c r="AA15" s="83"/>
      <c r="AB15" s="83"/>
      <c r="AC15" s="83"/>
      <c r="AD15" s="83"/>
      <c r="AE15" s="83"/>
      <c r="AF15" s="83"/>
      <c r="AG15" s="83"/>
      <c r="AH15" s="83"/>
      <c r="AI15" s="83"/>
      <c r="AJ15" s="83"/>
      <c r="AK15" s="83"/>
      <c r="AL15" s="83"/>
      <c r="AM15" s="83"/>
      <c r="AN15" s="83"/>
      <c r="AO15" s="83"/>
      <c r="AP15" s="83"/>
      <c r="AQ15" s="83"/>
      <c r="AR15" s="83"/>
      <c r="AS15" s="83"/>
      <c r="AT15" s="83"/>
      <c r="AU15" s="83"/>
      <c r="AV15" s="83"/>
      <c r="AW15" s="83"/>
    </row>
    <row r="16" spans="1:49" x14ac:dyDescent="0.25">
      <c r="A16" s="133" t="s">
        <v>422</v>
      </c>
      <c r="B16" s="133"/>
      <c r="C16" s="133"/>
      <c r="D16" s="133"/>
      <c r="E16" s="133"/>
      <c r="F16" s="133"/>
      <c r="G16" s="133"/>
      <c r="H16" s="133"/>
      <c r="I16" s="133"/>
      <c r="J16" s="133"/>
      <c r="K16" s="133"/>
      <c r="L16" s="83"/>
      <c r="M16" s="83"/>
      <c r="N16" s="83"/>
      <c r="O16" s="83"/>
      <c r="P16" s="83"/>
      <c r="Q16" s="83"/>
      <c r="R16" s="83"/>
      <c r="S16" s="83"/>
      <c r="T16" s="83"/>
      <c r="U16" s="83"/>
      <c r="V16" s="83"/>
      <c r="W16" s="83"/>
      <c r="X16" s="83"/>
      <c r="Y16" s="83"/>
      <c r="Z16" s="83"/>
      <c r="AA16" s="83"/>
      <c r="AB16" s="83"/>
      <c r="AC16" s="83"/>
      <c r="AD16" s="83"/>
      <c r="AE16" s="83"/>
      <c r="AF16" s="83"/>
      <c r="AG16" s="83"/>
      <c r="AH16" s="83"/>
      <c r="AI16" s="83"/>
      <c r="AJ16" s="83"/>
      <c r="AK16" s="83"/>
      <c r="AL16" s="83"/>
      <c r="AM16" s="83"/>
      <c r="AN16" s="83"/>
      <c r="AO16" s="83"/>
      <c r="AP16" s="83"/>
      <c r="AQ16" s="83"/>
      <c r="AR16" s="83"/>
      <c r="AS16" s="83"/>
      <c r="AT16" s="83"/>
      <c r="AU16" s="83"/>
      <c r="AV16" s="83"/>
      <c r="AW16" s="83"/>
    </row>
    <row r="17" spans="1:52" x14ac:dyDescent="0.25">
      <c r="A17" s="83"/>
      <c r="B17" s="83"/>
      <c r="C17" s="83"/>
      <c r="D17" s="83"/>
      <c r="E17" s="83"/>
      <c r="F17" s="83"/>
      <c r="G17" s="83"/>
      <c r="H17" s="83"/>
      <c r="I17" s="83"/>
      <c r="J17" s="83"/>
      <c r="K17" s="83"/>
      <c r="L17" s="83"/>
      <c r="M17" s="83"/>
      <c r="N17" s="83"/>
      <c r="O17" s="83"/>
      <c r="P17" s="83"/>
      <c r="Q17" s="83"/>
      <c r="R17" s="83"/>
      <c r="S17" s="83"/>
      <c r="T17" s="83"/>
      <c r="U17" s="83"/>
      <c r="V17" s="83"/>
      <c r="W17" s="83"/>
      <c r="X17" s="83"/>
      <c r="Y17" s="83"/>
      <c r="Z17" s="83"/>
      <c r="AA17" s="83"/>
      <c r="AB17" s="83"/>
      <c r="AC17" s="83"/>
      <c r="AD17" s="83"/>
      <c r="AE17" s="83"/>
      <c r="AF17" s="83"/>
      <c r="AG17" s="83"/>
      <c r="AH17" s="83"/>
      <c r="AI17" s="83"/>
      <c r="AJ17" s="83"/>
      <c r="AK17" s="83"/>
      <c r="AL17" s="83"/>
      <c r="AM17" s="83"/>
      <c r="AN17" s="83"/>
      <c r="AO17" s="83"/>
      <c r="AP17" s="83"/>
      <c r="AQ17" s="83"/>
      <c r="AR17" s="83"/>
      <c r="AS17" s="83"/>
      <c r="AT17" s="83"/>
      <c r="AU17" s="83"/>
      <c r="AV17" s="83"/>
      <c r="AW17" s="83"/>
    </row>
    <row r="18" spans="1:52" ht="18.75" customHeight="1" x14ac:dyDescent="0.3">
      <c r="A18" s="135" t="s">
        <v>265</v>
      </c>
      <c r="B18" s="135"/>
      <c r="C18" s="135"/>
      <c r="D18" s="135"/>
      <c r="E18" s="135"/>
      <c r="F18" s="135"/>
      <c r="G18" s="135"/>
      <c r="H18" s="135"/>
      <c r="I18" s="135"/>
      <c r="J18" s="135"/>
      <c r="K18" s="135"/>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row>
    <row r="19" spans="1:52" x14ac:dyDescent="0.25">
      <c r="A19" s="83"/>
      <c r="B19" s="83"/>
      <c r="C19" s="83"/>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3"/>
      <c r="AJ19" s="83"/>
      <c r="AK19" s="83"/>
      <c r="AL19" s="83"/>
      <c r="AM19" s="83"/>
      <c r="AN19" s="83"/>
      <c r="AO19" s="83"/>
      <c r="AP19" s="83"/>
      <c r="AQ19" s="83"/>
      <c r="AR19" s="83"/>
      <c r="AS19" s="83"/>
      <c r="AT19" s="83"/>
      <c r="AU19" s="83"/>
      <c r="AV19" s="83"/>
      <c r="AW19" s="83"/>
    </row>
    <row r="20" spans="1:52" ht="33" customHeight="1" x14ac:dyDescent="0.25">
      <c r="A20" s="128" t="s">
        <v>266</v>
      </c>
      <c r="B20" s="128" t="s">
        <v>267</v>
      </c>
      <c r="C20" s="128" t="s">
        <v>268</v>
      </c>
      <c r="D20" s="128"/>
      <c r="E20" s="128" t="s">
        <v>269</v>
      </c>
      <c r="F20" s="128"/>
      <c r="G20" s="128" t="s">
        <v>733</v>
      </c>
      <c r="H20" s="127" t="s">
        <v>436</v>
      </c>
      <c r="I20" s="127"/>
      <c r="J20" s="127"/>
      <c r="K20" s="127"/>
      <c r="L20" s="127" t="s">
        <v>446</v>
      </c>
      <c r="M20" s="127"/>
      <c r="N20" s="127"/>
      <c r="O20" s="127"/>
      <c r="P20" s="127" t="s">
        <v>445</v>
      </c>
      <c r="Q20" s="127"/>
      <c r="R20" s="127"/>
      <c r="S20" s="127"/>
      <c r="T20" s="127" t="s">
        <v>444</v>
      </c>
      <c r="U20" s="127"/>
      <c r="V20" s="127"/>
      <c r="W20" s="127"/>
      <c r="X20" s="127" t="s">
        <v>443</v>
      </c>
      <c r="Y20" s="127"/>
      <c r="Z20" s="127"/>
      <c r="AA20" s="127"/>
      <c r="AB20" s="127" t="s">
        <v>442</v>
      </c>
      <c r="AC20" s="127"/>
      <c r="AD20" s="127"/>
      <c r="AE20" s="127"/>
      <c r="AF20" s="127" t="s">
        <v>441</v>
      </c>
      <c r="AG20" s="127"/>
      <c r="AH20" s="127"/>
      <c r="AI20" s="127"/>
      <c r="AJ20" s="127" t="s">
        <v>440</v>
      </c>
      <c r="AK20" s="127"/>
      <c r="AL20" s="127"/>
      <c r="AM20" s="127"/>
      <c r="AN20" s="127" t="s">
        <v>439</v>
      </c>
      <c r="AO20" s="127"/>
      <c r="AP20" s="127"/>
      <c r="AQ20" s="127"/>
      <c r="AR20" s="127" t="s">
        <v>438</v>
      </c>
      <c r="AS20" s="127"/>
      <c r="AT20" s="127"/>
      <c r="AU20" s="127"/>
      <c r="AV20" s="128" t="s">
        <v>270</v>
      </c>
      <c r="AW20" s="128"/>
      <c r="AX20" s="34"/>
      <c r="AY20" s="34"/>
      <c r="AZ20" s="35"/>
    </row>
    <row r="21" spans="1:52" ht="99.75" customHeight="1" x14ac:dyDescent="0.25">
      <c r="A21" s="131"/>
      <c r="B21" s="131"/>
      <c r="C21" s="129"/>
      <c r="D21" s="130"/>
      <c r="E21" s="129"/>
      <c r="F21" s="130"/>
      <c r="G21" s="131"/>
      <c r="H21" s="127" t="s">
        <v>203</v>
      </c>
      <c r="I21" s="127"/>
      <c r="J21" s="127" t="s">
        <v>437</v>
      </c>
      <c r="K21" s="127"/>
      <c r="L21" s="127" t="s">
        <v>203</v>
      </c>
      <c r="M21" s="127"/>
      <c r="N21" s="127" t="s">
        <v>437</v>
      </c>
      <c r="O21" s="127"/>
      <c r="P21" s="127" t="s">
        <v>203</v>
      </c>
      <c r="Q21" s="127"/>
      <c r="R21" s="127" t="s">
        <v>437</v>
      </c>
      <c r="S21" s="127"/>
      <c r="T21" s="127" t="s">
        <v>203</v>
      </c>
      <c r="U21" s="127"/>
      <c r="V21" s="127" t="s">
        <v>437</v>
      </c>
      <c r="W21" s="127"/>
      <c r="X21" s="127" t="s">
        <v>203</v>
      </c>
      <c r="Y21" s="127"/>
      <c r="Z21" s="127" t="s">
        <v>734</v>
      </c>
      <c r="AA21" s="127"/>
      <c r="AB21" s="127" t="s">
        <v>203</v>
      </c>
      <c r="AC21" s="127"/>
      <c r="AD21" s="127" t="s">
        <v>734</v>
      </c>
      <c r="AE21" s="127"/>
      <c r="AF21" s="127" t="s">
        <v>203</v>
      </c>
      <c r="AG21" s="127"/>
      <c r="AH21" s="127" t="s">
        <v>734</v>
      </c>
      <c r="AI21" s="127"/>
      <c r="AJ21" s="127" t="s">
        <v>203</v>
      </c>
      <c r="AK21" s="127"/>
      <c r="AL21" s="127" t="s">
        <v>734</v>
      </c>
      <c r="AM21" s="127"/>
      <c r="AN21" s="127" t="s">
        <v>203</v>
      </c>
      <c r="AO21" s="127"/>
      <c r="AP21" s="127" t="s">
        <v>734</v>
      </c>
      <c r="AQ21" s="127"/>
      <c r="AR21" s="127" t="s">
        <v>203</v>
      </c>
      <c r="AS21" s="127"/>
      <c r="AT21" s="127" t="s">
        <v>734</v>
      </c>
      <c r="AU21" s="127"/>
      <c r="AV21" s="129"/>
      <c r="AW21" s="130"/>
      <c r="AX21" s="36"/>
      <c r="AY21" s="36"/>
    </row>
    <row r="22" spans="1:52" ht="89.25" customHeight="1" x14ac:dyDescent="0.25">
      <c r="A22" s="132"/>
      <c r="B22" s="132"/>
      <c r="C22" s="89" t="s">
        <v>203</v>
      </c>
      <c r="D22" s="89" t="s">
        <v>271</v>
      </c>
      <c r="E22" s="89" t="s">
        <v>435</v>
      </c>
      <c r="F22" s="89" t="s">
        <v>769</v>
      </c>
      <c r="G22" s="132"/>
      <c r="H22" s="89" t="s">
        <v>272</v>
      </c>
      <c r="I22" s="89" t="s">
        <v>273</v>
      </c>
      <c r="J22" s="89" t="s">
        <v>272</v>
      </c>
      <c r="K22" s="89" t="s">
        <v>273</v>
      </c>
      <c r="L22" s="89" t="s">
        <v>272</v>
      </c>
      <c r="M22" s="89" t="s">
        <v>273</v>
      </c>
      <c r="N22" s="89" t="s">
        <v>272</v>
      </c>
      <c r="O22" s="89" t="s">
        <v>273</v>
      </c>
      <c r="P22" s="89" t="s">
        <v>272</v>
      </c>
      <c r="Q22" s="89" t="s">
        <v>273</v>
      </c>
      <c r="R22" s="89" t="s">
        <v>272</v>
      </c>
      <c r="S22" s="89" t="s">
        <v>273</v>
      </c>
      <c r="T22" s="89" t="s">
        <v>272</v>
      </c>
      <c r="U22" s="89" t="s">
        <v>273</v>
      </c>
      <c r="V22" s="89" t="s">
        <v>272</v>
      </c>
      <c r="W22" s="89" t="s">
        <v>273</v>
      </c>
      <c r="X22" s="89" t="s">
        <v>272</v>
      </c>
      <c r="Y22" s="89" t="s">
        <v>273</v>
      </c>
      <c r="Z22" s="89" t="s">
        <v>272</v>
      </c>
      <c r="AA22" s="89" t="s">
        <v>273</v>
      </c>
      <c r="AB22" s="89" t="s">
        <v>272</v>
      </c>
      <c r="AC22" s="89" t="s">
        <v>273</v>
      </c>
      <c r="AD22" s="89" t="s">
        <v>272</v>
      </c>
      <c r="AE22" s="89" t="s">
        <v>273</v>
      </c>
      <c r="AF22" s="89" t="s">
        <v>272</v>
      </c>
      <c r="AG22" s="89" t="s">
        <v>273</v>
      </c>
      <c r="AH22" s="89" t="s">
        <v>272</v>
      </c>
      <c r="AI22" s="89" t="s">
        <v>273</v>
      </c>
      <c r="AJ22" s="89" t="s">
        <v>272</v>
      </c>
      <c r="AK22" s="89" t="s">
        <v>273</v>
      </c>
      <c r="AL22" s="89" t="s">
        <v>272</v>
      </c>
      <c r="AM22" s="89" t="s">
        <v>273</v>
      </c>
      <c r="AN22" s="89" t="s">
        <v>272</v>
      </c>
      <c r="AO22" s="89" t="s">
        <v>273</v>
      </c>
      <c r="AP22" s="89" t="s">
        <v>272</v>
      </c>
      <c r="AQ22" s="89" t="s">
        <v>273</v>
      </c>
      <c r="AR22" s="89" t="s">
        <v>272</v>
      </c>
      <c r="AS22" s="89" t="s">
        <v>273</v>
      </c>
      <c r="AT22" s="89" t="s">
        <v>272</v>
      </c>
      <c r="AU22" s="89" t="s">
        <v>273</v>
      </c>
      <c r="AV22" s="89" t="s">
        <v>423</v>
      </c>
      <c r="AW22" s="89" t="s">
        <v>734</v>
      </c>
      <c r="AX22" s="36"/>
      <c r="AY22" s="36"/>
    </row>
    <row r="23" spans="1:52" ht="19.5" customHeight="1" x14ac:dyDescent="0.25">
      <c r="A23" s="85" t="s">
        <v>634</v>
      </c>
      <c r="B23" s="85" t="s">
        <v>635</v>
      </c>
      <c r="C23" s="85" t="s">
        <v>636</v>
      </c>
      <c r="D23" s="85" t="s">
        <v>637</v>
      </c>
      <c r="E23" s="85" t="s">
        <v>644</v>
      </c>
      <c r="F23" s="85" t="s">
        <v>645</v>
      </c>
      <c r="G23" s="85" t="s">
        <v>638</v>
      </c>
      <c r="H23" s="85" t="s">
        <v>639</v>
      </c>
      <c r="I23" s="85" t="s">
        <v>640</v>
      </c>
      <c r="J23" s="85" t="s">
        <v>641</v>
      </c>
      <c r="K23" s="85" t="s">
        <v>642</v>
      </c>
      <c r="L23" s="85" t="s">
        <v>643</v>
      </c>
      <c r="M23" s="85" t="s">
        <v>646</v>
      </c>
      <c r="N23" s="85" t="s">
        <v>647</v>
      </c>
      <c r="O23" s="85" t="s">
        <v>648</v>
      </c>
      <c r="P23" s="85" t="s">
        <v>649</v>
      </c>
      <c r="Q23" s="85" t="s">
        <v>650</v>
      </c>
      <c r="R23" s="85" t="s">
        <v>651</v>
      </c>
      <c r="S23" s="85" t="s">
        <v>652</v>
      </c>
      <c r="T23" s="85" t="s">
        <v>653</v>
      </c>
      <c r="U23" s="85" t="s">
        <v>654</v>
      </c>
      <c r="V23" s="85" t="s">
        <v>655</v>
      </c>
      <c r="W23" s="85" t="s">
        <v>656</v>
      </c>
      <c r="X23" s="85" t="s">
        <v>657</v>
      </c>
      <c r="Y23" s="85" t="s">
        <v>658</v>
      </c>
      <c r="Z23" s="85" t="s">
        <v>659</v>
      </c>
      <c r="AA23" s="85" t="s">
        <v>660</v>
      </c>
      <c r="AB23" s="85" t="s">
        <v>661</v>
      </c>
      <c r="AC23" s="85" t="s">
        <v>662</v>
      </c>
      <c r="AD23" s="85" t="s">
        <v>663</v>
      </c>
      <c r="AE23" s="85" t="s">
        <v>664</v>
      </c>
      <c r="AF23" s="85" t="s">
        <v>665</v>
      </c>
      <c r="AG23" s="85" t="s">
        <v>666</v>
      </c>
      <c r="AH23" s="85" t="s">
        <v>667</v>
      </c>
      <c r="AI23" s="85" t="s">
        <v>668</v>
      </c>
      <c r="AJ23" s="85" t="s">
        <v>669</v>
      </c>
      <c r="AK23" s="85" t="s">
        <v>670</v>
      </c>
      <c r="AL23" s="85" t="s">
        <v>671</v>
      </c>
      <c r="AM23" s="85" t="s">
        <v>672</v>
      </c>
      <c r="AN23" s="85" t="s">
        <v>673</v>
      </c>
      <c r="AO23" s="85" t="s">
        <v>674</v>
      </c>
      <c r="AP23" s="85" t="s">
        <v>675</v>
      </c>
      <c r="AQ23" s="85" t="s">
        <v>676</v>
      </c>
      <c r="AR23" s="85" t="s">
        <v>677</v>
      </c>
      <c r="AS23" s="85" t="s">
        <v>678</v>
      </c>
      <c r="AT23" s="85" t="s">
        <v>679</v>
      </c>
      <c r="AU23" s="85" t="s">
        <v>680</v>
      </c>
      <c r="AV23" s="85" t="s">
        <v>685</v>
      </c>
      <c r="AW23" s="85" t="s">
        <v>686</v>
      </c>
      <c r="AX23" s="36"/>
      <c r="AY23" s="36"/>
    </row>
    <row r="24" spans="1:52" ht="47.25" customHeight="1" x14ac:dyDescent="0.25">
      <c r="A24" s="86" t="s">
        <v>634</v>
      </c>
      <c r="B24" s="86" t="s">
        <v>274</v>
      </c>
      <c r="C24" s="87" t="s">
        <v>735</v>
      </c>
      <c r="D24" s="87" t="s">
        <v>735</v>
      </c>
      <c r="E24" s="87" t="s">
        <v>735</v>
      </c>
      <c r="F24" s="87" t="s">
        <v>770</v>
      </c>
      <c r="G24" s="87" t="s">
        <v>688</v>
      </c>
      <c r="H24" s="87" t="s">
        <v>688</v>
      </c>
      <c r="I24" s="87" t="s">
        <v>434</v>
      </c>
      <c r="J24" s="87" t="s">
        <v>688</v>
      </c>
      <c r="K24" s="87" t="s">
        <v>434</v>
      </c>
      <c r="L24" s="87" t="s">
        <v>736</v>
      </c>
      <c r="M24" s="87" t="s">
        <v>637</v>
      </c>
      <c r="N24" s="87" t="s">
        <v>737</v>
      </c>
      <c r="O24" s="87" t="s">
        <v>637</v>
      </c>
      <c r="P24" s="87" t="s">
        <v>738</v>
      </c>
      <c r="Q24" s="87" t="s">
        <v>637</v>
      </c>
      <c r="R24" s="87" t="s">
        <v>739</v>
      </c>
      <c r="S24" s="87" t="s">
        <v>637</v>
      </c>
      <c r="T24" s="87" t="s">
        <v>740</v>
      </c>
      <c r="U24" s="87" t="s">
        <v>635</v>
      </c>
      <c r="V24" s="87" t="s">
        <v>741</v>
      </c>
      <c r="W24" s="87" t="s">
        <v>636</v>
      </c>
      <c r="X24" s="87" t="s">
        <v>688</v>
      </c>
      <c r="Y24" s="87" t="s">
        <v>434</v>
      </c>
      <c r="Z24" s="87" t="s">
        <v>688</v>
      </c>
      <c r="AA24" s="87" t="s">
        <v>434</v>
      </c>
      <c r="AB24" s="87" t="s">
        <v>688</v>
      </c>
      <c r="AC24" s="87" t="s">
        <v>434</v>
      </c>
      <c r="AD24" s="87" t="s">
        <v>688</v>
      </c>
      <c r="AE24" s="87" t="s">
        <v>434</v>
      </c>
      <c r="AF24" s="87" t="s">
        <v>742</v>
      </c>
      <c r="AG24" s="87" t="s">
        <v>637</v>
      </c>
      <c r="AH24" s="87" t="s">
        <v>742</v>
      </c>
      <c r="AI24" s="87" t="s">
        <v>637</v>
      </c>
      <c r="AJ24" s="87" t="s">
        <v>688</v>
      </c>
      <c r="AK24" s="87" t="s">
        <v>434</v>
      </c>
      <c r="AL24" s="87" t="s">
        <v>688</v>
      </c>
      <c r="AM24" s="87" t="s">
        <v>434</v>
      </c>
      <c r="AN24" s="87" t="s">
        <v>743</v>
      </c>
      <c r="AO24" s="87" t="s">
        <v>637</v>
      </c>
      <c r="AP24" s="87" t="s">
        <v>743</v>
      </c>
      <c r="AQ24" s="87" t="s">
        <v>637</v>
      </c>
      <c r="AR24" s="87" t="s">
        <v>688</v>
      </c>
      <c r="AS24" s="87" t="s">
        <v>434</v>
      </c>
      <c r="AT24" s="87" t="s">
        <v>688</v>
      </c>
      <c r="AU24" s="87" t="s">
        <v>434</v>
      </c>
      <c r="AV24" s="87" t="s">
        <v>735</v>
      </c>
      <c r="AW24" s="87" t="s">
        <v>735</v>
      </c>
      <c r="AX24" s="36"/>
      <c r="AY24" s="36"/>
    </row>
    <row r="25" spans="1:52" ht="24" customHeight="1" x14ac:dyDescent="0.25">
      <c r="A25" s="88" t="s">
        <v>275</v>
      </c>
      <c r="B25" s="88" t="s">
        <v>276</v>
      </c>
      <c r="C25" s="89" t="s">
        <v>688</v>
      </c>
      <c r="D25" s="89" t="s">
        <v>688</v>
      </c>
      <c r="E25" s="89" t="s">
        <v>688</v>
      </c>
      <c r="F25" s="89" t="s">
        <v>688</v>
      </c>
      <c r="G25" s="89" t="s">
        <v>688</v>
      </c>
      <c r="H25" s="89" t="s">
        <v>688</v>
      </c>
      <c r="I25" s="89" t="s">
        <v>434</v>
      </c>
      <c r="J25" s="89" t="s">
        <v>688</v>
      </c>
      <c r="K25" s="89" t="s">
        <v>434</v>
      </c>
      <c r="L25" s="89" t="s">
        <v>688</v>
      </c>
      <c r="M25" s="89" t="s">
        <v>434</v>
      </c>
      <c r="N25" s="89" t="s">
        <v>688</v>
      </c>
      <c r="O25" s="89" t="s">
        <v>434</v>
      </c>
      <c r="P25" s="89" t="s">
        <v>688</v>
      </c>
      <c r="Q25" s="89" t="s">
        <v>434</v>
      </c>
      <c r="R25" s="89" t="s">
        <v>688</v>
      </c>
      <c r="S25" s="89" t="s">
        <v>434</v>
      </c>
      <c r="T25" s="89" t="s">
        <v>688</v>
      </c>
      <c r="U25" s="89" t="s">
        <v>434</v>
      </c>
      <c r="V25" s="89" t="s">
        <v>688</v>
      </c>
      <c r="W25" s="89" t="s">
        <v>434</v>
      </c>
      <c r="X25" s="89" t="s">
        <v>688</v>
      </c>
      <c r="Y25" s="89" t="s">
        <v>434</v>
      </c>
      <c r="Z25" s="89" t="s">
        <v>688</v>
      </c>
      <c r="AA25" s="89" t="s">
        <v>434</v>
      </c>
      <c r="AB25" s="89" t="s">
        <v>688</v>
      </c>
      <c r="AC25" s="89" t="s">
        <v>434</v>
      </c>
      <c r="AD25" s="89" t="s">
        <v>688</v>
      </c>
      <c r="AE25" s="89" t="s">
        <v>434</v>
      </c>
      <c r="AF25" s="89" t="s">
        <v>688</v>
      </c>
      <c r="AG25" s="89" t="s">
        <v>434</v>
      </c>
      <c r="AH25" s="89" t="s">
        <v>688</v>
      </c>
      <c r="AI25" s="89" t="s">
        <v>434</v>
      </c>
      <c r="AJ25" s="89" t="s">
        <v>688</v>
      </c>
      <c r="AK25" s="89" t="s">
        <v>434</v>
      </c>
      <c r="AL25" s="89" t="s">
        <v>688</v>
      </c>
      <c r="AM25" s="89" t="s">
        <v>434</v>
      </c>
      <c r="AN25" s="89" t="s">
        <v>688</v>
      </c>
      <c r="AO25" s="89" t="s">
        <v>434</v>
      </c>
      <c r="AP25" s="89" t="s">
        <v>688</v>
      </c>
      <c r="AQ25" s="89" t="s">
        <v>434</v>
      </c>
      <c r="AR25" s="89" t="s">
        <v>688</v>
      </c>
      <c r="AS25" s="89" t="s">
        <v>434</v>
      </c>
      <c r="AT25" s="89" t="s">
        <v>688</v>
      </c>
      <c r="AU25" s="89" t="s">
        <v>434</v>
      </c>
      <c r="AV25" s="89" t="s">
        <v>688</v>
      </c>
      <c r="AW25" s="89" t="s">
        <v>688</v>
      </c>
      <c r="AX25" s="36"/>
      <c r="AY25" s="36"/>
    </row>
    <row r="26" spans="1:52" x14ac:dyDescent="0.25">
      <c r="A26" s="88" t="s">
        <v>277</v>
      </c>
      <c r="B26" s="88" t="s">
        <v>278</v>
      </c>
      <c r="C26" s="89" t="s">
        <v>688</v>
      </c>
      <c r="D26" s="89" t="s">
        <v>688</v>
      </c>
      <c r="E26" s="89" t="s">
        <v>688</v>
      </c>
      <c r="F26" s="89" t="s">
        <v>688</v>
      </c>
      <c r="G26" s="89" t="s">
        <v>688</v>
      </c>
      <c r="H26" s="89" t="s">
        <v>688</v>
      </c>
      <c r="I26" s="89" t="s">
        <v>434</v>
      </c>
      <c r="J26" s="89" t="s">
        <v>688</v>
      </c>
      <c r="K26" s="89" t="s">
        <v>434</v>
      </c>
      <c r="L26" s="89" t="s">
        <v>688</v>
      </c>
      <c r="M26" s="89" t="s">
        <v>434</v>
      </c>
      <c r="N26" s="89" t="s">
        <v>688</v>
      </c>
      <c r="O26" s="89" t="s">
        <v>434</v>
      </c>
      <c r="P26" s="89" t="s">
        <v>688</v>
      </c>
      <c r="Q26" s="89" t="s">
        <v>434</v>
      </c>
      <c r="R26" s="89" t="s">
        <v>688</v>
      </c>
      <c r="S26" s="89" t="s">
        <v>434</v>
      </c>
      <c r="T26" s="89" t="s">
        <v>688</v>
      </c>
      <c r="U26" s="89" t="s">
        <v>434</v>
      </c>
      <c r="V26" s="89" t="s">
        <v>688</v>
      </c>
      <c r="W26" s="89" t="s">
        <v>434</v>
      </c>
      <c r="X26" s="89" t="s">
        <v>688</v>
      </c>
      <c r="Y26" s="89" t="s">
        <v>434</v>
      </c>
      <c r="Z26" s="89" t="s">
        <v>688</v>
      </c>
      <c r="AA26" s="89" t="s">
        <v>434</v>
      </c>
      <c r="AB26" s="89" t="s">
        <v>688</v>
      </c>
      <c r="AC26" s="89" t="s">
        <v>434</v>
      </c>
      <c r="AD26" s="89" t="s">
        <v>688</v>
      </c>
      <c r="AE26" s="89" t="s">
        <v>434</v>
      </c>
      <c r="AF26" s="89" t="s">
        <v>688</v>
      </c>
      <c r="AG26" s="89" t="s">
        <v>434</v>
      </c>
      <c r="AH26" s="89" t="s">
        <v>688</v>
      </c>
      <c r="AI26" s="89" t="s">
        <v>434</v>
      </c>
      <c r="AJ26" s="89" t="s">
        <v>688</v>
      </c>
      <c r="AK26" s="89" t="s">
        <v>434</v>
      </c>
      <c r="AL26" s="89" t="s">
        <v>688</v>
      </c>
      <c r="AM26" s="89" t="s">
        <v>434</v>
      </c>
      <c r="AN26" s="89" t="s">
        <v>688</v>
      </c>
      <c r="AO26" s="89" t="s">
        <v>434</v>
      </c>
      <c r="AP26" s="89" t="s">
        <v>688</v>
      </c>
      <c r="AQ26" s="89" t="s">
        <v>434</v>
      </c>
      <c r="AR26" s="89" t="s">
        <v>688</v>
      </c>
      <c r="AS26" s="89" t="s">
        <v>434</v>
      </c>
      <c r="AT26" s="89" t="s">
        <v>688</v>
      </c>
      <c r="AU26" s="89" t="s">
        <v>434</v>
      </c>
      <c r="AV26" s="89" t="s">
        <v>688</v>
      </c>
      <c r="AW26" s="89" t="s">
        <v>688</v>
      </c>
      <c r="AX26" s="36"/>
      <c r="AY26" s="36"/>
    </row>
    <row r="27" spans="1:52" ht="30" x14ac:dyDescent="0.25">
      <c r="A27" s="88" t="s">
        <v>279</v>
      </c>
      <c r="B27" s="88" t="s">
        <v>280</v>
      </c>
      <c r="C27" s="89" t="s">
        <v>744</v>
      </c>
      <c r="D27" s="89" t="s">
        <v>744</v>
      </c>
      <c r="E27" s="89" t="s">
        <v>744</v>
      </c>
      <c r="F27" s="89" t="s">
        <v>770</v>
      </c>
      <c r="G27" s="89" t="s">
        <v>688</v>
      </c>
      <c r="H27" s="89" t="s">
        <v>688</v>
      </c>
      <c r="I27" s="89" t="s">
        <v>434</v>
      </c>
      <c r="J27" s="89" t="s">
        <v>688</v>
      </c>
      <c r="K27" s="89" t="s">
        <v>434</v>
      </c>
      <c r="L27" s="89" t="s">
        <v>736</v>
      </c>
      <c r="M27" s="89" t="s">
        <v>637</v>
      </c>
      <c r="N27" s="89" t="s">
        <v>737</v>
      </c>
      <c r="O27" s="89" t="s">
        <v>637</v>
      </c>
      <c r="P27" s="89" t="s">
        <v>738</v>
      </c>
      <c r="Q27" s="89" t="s">
        <v>637</v>
      </c>
      <c r="R27" s="89" t="s">
        <v>739</v>
      </c>
      <c r="S27" s="89" t="s">
        <v>637</v>
      </c>
      <c r="T27" s="89" t="s">
        <v>740</v>
      </c>
      <c r="U27" s="89" t="s">
        <v>635</v>
      </c>
      <c r="V27" s="89" t="s">
        <v>745</v>
      </c>
      <c r="W27" s="89" t="s">
        <v>636</v>
      </c>
      <c r="X27" s="89" t="s">
        <v>688</v>
      </c>
      <c r="Y27" s="89" t="s">
        <v>434</v>
      </c>
      <c r="Z27" s="89" t="s">
        <v>688</v>
      </c>
      <c r="AA27" s="89" t="s">
        <v>434</v>
      </c>
      <c r="AB27" s="89" t="s">
        <v>688</v>
      </c>
      <c r="AC27" s="89" t="s">
        <v>434</v>
      </c>
      <c r="AD27" s="89" t="s">
        <v>688</v>
      </c>
      <c r="AE27" s="89" t="s">
        <v>434</v>
      </c>
      <c r="AF27" s="89" t="s">
        <v>742</v>
      </c>
      <c r="AG27" s="89" t="s">
        <v>637</v>
      </c>
      <c r="AH27" s="89" t="s">
        <v>742</v>
      </c>
      <c r="AI27" s="89" t="s">
        <v>637</v>
      </c>
      <c r="AJ27" s="89" t="s">
        <v>688</v>
      </c>
      <c r="AK27" s="89" t="s">
        <v>434</v>
      </c>
      <c r="AL27" s="89" t="s">
        <v>688</v>
      </c>
      <c r="AM27" s="89" t="s">
        <v>434</v>
      </c>
      <c r="AN27" s="89" t="s">
        <v>743</v>
      </c>
      <c r="AO27" s="89" t="s">
        <v>637</v>
      </c>
      <c r="AP27" s="89" t="s">
        <v>743</v>
      </c>
      <c r="AQ27" s="89" t="s">
        <v>637</v>
      </c>
      <c r="AR27" s="89" t="s">
        <v>688</v>
      </c>
      <c r="AS27" s="89" t="s">
        <v>434</v>
      </c>
      <c r="AT27" s="89" t="s">
        <v>688</v>
      </c>
      <c r="AU27" s="89" t="s">
        <v>434</v>
      </c>
      <c r="AV27" s="89" t="s">
        <v>744</v>
      </c>
      <c r="AW27" s="89" t="s">
        <v>744</v>
      </c>
      <c r="AX27" s="37"/>
      <c r="AY27" s="36"/>
    </row>
    <row r="28" spans="1:52" x14ac:dyDescent="0.25">
      <c r="A28" s="88" t="s">
        <v>281</v>
      </c>
      <c r="B28" s="88" t="s">
        <v>424</v>
      </c>
      <c r="C28" s="89" t="s">
        <v>688</v>
      </c>
      <c r="D28" s="89" t="s">
        <v>688</v>
      </c>
      <c r="E28" s="89" t="s">
        <v>688</v>
      </c>
      <c r="F28" s="89" t="s">
        <v>688</v>
      </c>
      <c r="G28" s="89" t="s">
        <v>688</v>
      </c>
      <c r="H28" s="89" t="s">
        <v>688</v>
      </c>
      <c r="I28" s="89" t="s">
        <v>434</v>
      </c>
      <c r="J28" s="89" t="s">
        <v>688</v>
      </c>
      <c r="K28" s="89" t="s">
        <v>434</v>
      </c>
      <c r="L28" s="89" t="s">
        <v>688</v>
      </c>
      <c r="M28" s="89" t="s">
        <v>434</v>
      </c>
      <c r="N28" s="89" t="s">
        <v>688</v>
      </c>
      <c r="O28" s="89" t="s">
        <v>434</v>
      </c>
      <c r="P28" s="89" t="s">
        <v>688</v>
      </c>
      <c r="Q28" s="89" t="s">
        <v>434</v>
      </c>
      <c r="R28" s="89" t="s">
        <v>688</v>
      </c>
      <c r="S28" s="89" t="s">
        <v>434</v>
      </c>
      <c r="T28" s="89" t="s">
        <v>688</v>
      </c>
      <c r="U28" s="89" t="s">
        <v>434</v>
      </c>
      <c r="V28" s="89" t="s">
        <v>688</v>
      </c>
      <c r="W28" s="89" t="s">
        <v>434</v>
      </c>
      <c r="X28" s="89" t="s">
        <v>688</v>
      </c>
      <c r="Y28" s="89" t="s">
        <v>434</v>
      </c>
      <c r="Z28" s="89" t="s">
        <v>688</v>
      </c>
      <c r="AA28" s="89" t="s">
        <v>434</v>
      </c>
      <c r="AB28" s="89" t="s">
        <v>688</v>
      </c>
      <c r="AC28" s="89" t="s">
        <v>434</v>
      </c>
      <c r="AD28" s="89" t="s">
        <v>688</v>
      </c>
      <c r="AE28" s="89" t="s">
        <v>434</v>
      </c>
      <c r="AF28" s="89" t="s">
        <v>688</v>
      </c>
      <c r="AG28" s="89" t="s">
        <v>434</v>
      </c>
      <c r="AH28" s="89" t="s">
        <v>688</v>
      </c>
      <c r="AI28" s="89" t="s">
        <v>434</v>
      </c>
      <c r="AJ28" s="89" t="s">
        <v>688</v>
      </c>
      <c r="AK28" s="89" t="s">
        <v>434</v>
      </c>
      <c r="AL28" s="89" t="s">
        <v>688</v>
      </c>
      <c r="AM28" s="89" t="s">
        <v>434</v>
      </c>
      <c r="AN28" s="89" t="s">
        <v>688</v>
      </c>
      <c r="AO28" s="89" t="s">
        <v>434</v>
      </c>
      <c r="AP28" s="89" t="s">
        <v>688</v>
      </c>
      <c r="AQ28" s="89" t="s">
        <v>434</v>
      </c>
      <c r="AR28" s="89" t="s">
        <v>688</v>
      </c>
      <c r="AS28" s="89" t="s">
        <v>434</v>
      </c>
      <c r="AT28" s="89" t="s">
        <v>688</v>
      </c>
      <c r="AU28" s="89" t="s">
        <v>434</v>
      </c>
      <c r="AV28" s="89" t="s">
        <v>688</v>
      </c>
      <c r="AW28" s="89" t="s">
        <v>688</v>
      </c>
      <c r="AX28" s="36"/>
      <c r="AY28" s="36"/>
    </row>
    <row r="29" spans="1:52" x14ac:dyDescent="0.25">
      <c r="A29" s="88" t="s">
        <v>282</v>
      </c>
      <c r="B29" s="88" t="s">
        <v>283</v>
      </c>
      <c r="C29" s="89" t="s">
        <v>746</v>
      </c>
      <c r="D29" s="89" t="s">
        <v>746</v>
      </c>
      <c r="E29" s="89" t="s">
        <v>746</v>
      </c>
      <c r="F29" s="89" t="s">
        <v>688</v>
      </c>
      <c r="G29" s="89" t="s">
        <v>688</v>
      </c>
      <c r="H29" s="89" t="s">
        <v>688</v>
      </c>
      <c r="I29" s="89" t="s">
        <v>434</v>
      </c>
      <c r="J29" s="89" t="s">
        <v>688</v>
      </c>
      <c r="K29" s="89" t="s">
        <v>434</v>
      </c>
      <c r="L29" s="89" t="s">
        <v>688</v>
      </c>
      <c r="M29" s="89" t="s">
        <v>434</v>
      </c>
      <c r="N29" s="89" t="s">
        <v>688</v>
      </c>
      <c r="O29" s="89" t="s">
        <v>434</v>
      </c>
      <c r="P29" s="89" t="s">
        <v>688</v>
      </c>
      <c r="Q29" s="89" t="s">
        <v>434</v>
      </c>
      <c r="R29" s="89" t="s">
        <v>688</v>
      </c>
      <c r="S29" s="89" t="s">
        <v>434</v>
      </c>
      <c r="T29" s="89" t="s">
        <v>688</v>
      </c>
      <c r="U29" s="89" t="s">
        <v>434</v>
      </c>
      <c r="V29" s="89" t="s">
        <v>746</v>
      </c>
      <c r="W29" s="89" t="s">
        <v>634</v>
      </c>
      <c r="X29" s="89" t="s">
        <v>688</v>
      </c>
      <c r="Y29" s="89" t="s">
        <v>434</v>
      </c>
      <c r="Z29" s="89" t="s">
        <v>688</v>
      </c>
      <c r="AA29" s="89" t="s">
        <v>434</v>
      </c>
      <c r="AB29" s="89" t="s">
        <v>688</v>
      </c>
      <c r="AC29" s="89" t="s">
        <v>434</v>
      </c>
      <c r="AD29" s="89" t="s">
        <v>688</v>
      </c>
      <c r="AE29" s="89" t="s">
        <v>434</v>
      </c>
      <c r="AF29" s="89" t="s">
        <v>688</v>
      </c>
      <c r="AG29" s="89" t="s">
        <v>434</v>
      </c>
      <c r="AH29" s="89" t="s">
        <v>688</v>
      </c>
      <c r="AI29" s="89" t="s">
        <v>434</v>
      </c>
      <c r="AJ29" s="89" t="s">
        <v>688</v>
      </c>
      <c r="AK29" s="89" t="s">
        <v>434</v>
      </c>
      <c r="AL29" s="89" t="s">
        <v>688</v>
      </c>
      <c r="AM29" s="89" t="s">
        <v>434</v>
      </c>
      <c r="AN29" s="89" t="s">
        <v>688</v>
      </c>
      <c r="AO29" s="89" t="s">
        <v>434</v>
      </c>
      <c r="AP29" s="89" t="s">
        <v>688</v>
      </c>
      <c r="AQ29" s="89" t="s">
        <v>434</v>
      </c>
      <c r="AR29" s="89" t="s">
        <v>688</v>
      </c>
      <c r="AS29" s="89" t="s">
        <v>434</v>
      </c>
      <c r="AT29" s="89" t="s">
        <v>688</v>
      </c>
      <c r="AU29" s="89" t="s">
        <v>434</v>
      </c>
      <c r="AV29" s="89" t="s">
        <v>746</v>
      </c>
      <c r="AW29" s="89" t="s">
        <v>746</v>
      </c>
      <c r="AX29" s="36"/>
      <c r="AY29" s="36"/>
    </row>
    <row r="30" spans="1:52" ht="42.75" x14ac:dyDescent="0.25">
      <c r="A30" s="86" t="s">
        <v>635</v>
      </c>
      <c r="B30" s="86" t="s">
        <v>284</v>
      </c>
      <c r="C30" s="87" t="s">
        <v>747</v>
      </c>
      <c r="D30" s="87" t="s">
        <v>747</v>
      </c>
      <c r="E30" s="87" t="s">
        <v>747</v>
      </c>
      <c r="F30" s="87" t="s">
        <v>767</v>
      </c>
      <c r="G30" s="87" t="s">
        <v>688</v>
      </c>
      <c r="H30" s="87" t="s">
        <v>748</v>
      </c>
      <c r="I30" s="87" t="s">
        <v>637</v>
      </c>
      <c r="J30" s="87" t="s">
        <v>749</v>
      </c>
      <c r="K30" s="87" t="s">
        <v>637</v>
      </c>
      <c r="L30" s="87" t="s">
        <v>750</v>
      </c>
      <c r="M30" s="87" t="s">
        <v>637</v>
      </c>
      <c r="N30" s="87" t="s">
        <v>751</v>
      </c>
      <c r="O30" s="87" t="s">
        <v>637</v>
      </c>
      <c r="P30" s="87" t="s">
        <v>752</v>
      </c>
      <c r="Q30" s="87" t="s">
        <v>637</v>
      </c>
      <c r="R30" s="87" t="s">
        <v>753</v>
      </c>
      <c r="S30" s="87" t="s">
        <v>637</v>
      </c>
      <c r="T30" s="87" t="s">
        <v>754</v>
      </c>
      <c r="U30" s="87" t="s">
        <v>634</v>
      </c>
      <c r="V30" s="87" t="s">
        <v>755</v>
      </c>
      <c r="W30" s="87" t="s">
        <v>634</v>
      </c>
      <c r="X30" s="87" t="s">
        <v>688</v>
      </c>
      <c r="Y30" s="87" t="s">
        <v>434</v>
      </c>
      <c r="Z30" s="87" t="s">
        <v>688</v>
      </c>
      <c r="AA30" s="87" t="s">
        <v>434</v>
      </c>
      <c r="AB30" s="87" t="s">
        <v>688</v>
      </c>
      <c r="AC30" s="87" t="s">
        <v>434</v>
      </c>
      <c r="AD30" s="87" t="s">
        <v>688</v>
      </c>
      <c r="AE30" s="87" t="s">
        <v>434</v>
      </c>
      <c r="AF30" s="87" t="s">
        <v>756</v>
      </c>
      <c r="AG30" s="87" t="s">
        <v>637</v>
      </c>
      <c r="AH30" s="87" t="s">
        <v>756</v>
      </c>
      <c r="AI30" s="87" t="s">
        <v>637</v>
      </c>
      <c r="AJ30" s="87" t="s">
        <v>688</v>
      </c>
      <c r="AK30" s="87" t="s">
        <v>434</v>
      </c>
      <c r="AL30" s="87" t="s">
        <v>688</v>
      </c>
      <c r="AM30" s="87" t="s">
        <v>434</v>
      </c>
      <c r="AN30" s="87" t="s">
        <v>757</v>
      </c>
      <c r="AO30" s="87" t="s">
        <v>637</v>
      </c>
      <c r="AP30" s="87" t="s">
        <v>757</v>
      </c>
      <c r="AQ30" s="87" t="s">
        <v>637</v>
      </c>
      <c r="AR30" s="87" t="s">
        <v>688</v>
      </c>
      <c r="AS30" s="87" t="s">
        <v>434</v>
      </c>
      <c r="AT30" s="87" t="s">
        <v>688</v>
      </c>
      <c r="AU30" s="87" t="s">
        <v>434</v>
      </c>
      <c r="AV30" s="87" t="s">
        <v>747</v>
      </c>
      <c r="AW30" s="87" t="s">
        <v>747</v>
      </c>
      <c r="AX30" s="36"/>
      <c r="AY30" s="36"/>
    </row>
    <row r="31" spans="1:52" x14ac:dyDescent="0.25">
      <c r="A31" s="88" t="s">
        <v>285</v>
      </c>
      <c r="B31" s="88" t="s">
        <v>286</v>
      </c>
      <c r="C31" s="89" t="s">
        <v>688</v>
      </c>
      <c r="D31" s="89" t="s">
        <v>688</v>
      </c>
      <c r="E31" s="89" t="s">
        <v>688</v>
      </c>
      <c r="F31" s="89" t="s">
        <v>688</v>
      </c>
      <c r="G31" s="89" t="s">
        <v>688</v>
      </c>
      <c r="H31" s="89" t="s">
        <v>688</v>
      </c>
      <c r="I31" s="89" t="s">
        <v>434</v>
      </c>
      <c r="J31" s="89" t="s">
        <v>688</v>
      </c>
      <c r="K31" s="89" t="s">
        <v>434</v>
      </c>
      <c r="L31" s="89" t="s">
        <v>688</v>
      </c>
      <c r="M31" s="89" t="s">
        <v>434</v>
      </c>
      <c r="N31" s="89" t="s">
        <v>688</v>
      </c>
      <c r="O31" s="89" t="s">
        <v>434</v>
      </c>
      <c r="P31" s="89" t="s">
        <v>688</v>
      </c>
      <c r="Q31" s="89" t="s">
        <v>434</v>
      </c>
      <c r="R31" s="89" t="s">
        <v>688</v>
      </c>
      <c r="S31" s="89" t="s">
        <v>434</v>
      </c>
      <c r="T31" s="89" t="s">
        <v>688</v>
      </c>
      <c r="U31" s="89" t="s">
        <v>434</v>
      </c>
      <c r="V31" s="89" t="s">
        <v>688</v>
      </c>
      <c r="W31" s="89" t="s">
        <v>434</v>
      </c>
      <c r="X31" s="89" t="s">
        <v>688</v>
      </c>
      <c r="Y31" s="89" t="s">
        <v>434</v>
      </c>
      <c r="Z31" s="89" t="s">
        <v>688</v>
      </c>
      <c r="AA31" s="89" t="s">
        <v>434</v>
      </c>
      <c r="AB31" s="89" t="s">
        <v>688</v>
      </c>
      <c r="AC31" s="89" t="s">
        <v>434</v>
      </c>
      <c r="AD31" s="89" t="s">
        <v>688</v>
      </c>
      <c r="AE31" s="89" t="s">
        <v>434</v>
      </c>
      <c r="AF31" s="89" t="s">
        <v>688</v>
      </c>
      <c r="AG31" s="89" t="s">
        <v>434</v>
      </c>
      <c r="AH31" s="89" t="s">
        <v>688</v>
      </c>
      <c r="AI31" s="89" t="s">
        <v>434</v>
      </c>
      <c r="AJ31" s="89" t="s">
        <v>688</v>
      </c>
      <c r="AK31" s="89" t="s">
        <v>434</v>
      </c>
      <c r="AL31" s="89" t="s">
        <v>688</v>
      </c>
      <c r="AM31" s="89" t="s">
        <v>434</v>
      </c>
      <c r="AN31" s="89" t="s">
        <v>688</v>
      </c>
      <c r="AO31" s="89" t="s">
        <v>434</v>
      </c>
      <c r="AP31" s="89" t="s">
        <v>688</v>
      </c>
      <c r="AQ31" s="89" t="s">
        <v>434</v>
      </c>
      <c r="AR31" s="89" t="s">
        <v>688</v>
      </c>
      <c r="AS31" s="89" t="s">
        <v>434</v>
      </c>
      <c r="AT31" s="89" t="s">
        <v>688</v>
      </c>
      <c r="AU31" s="89" t="s">
        <v>434</v>
      </c>
      <c r="AV31" s="89" t="s">
        <v>688</v>
      </c>
      <c r="AW31" s="89" t="s">
        <v>688</v>
      </c>
      <c r="AX31" s="37"/>
      <c r="AY31" s="36"/>
    </row>
    <row r="32" spans="1:52" x14ac:dyDescent="0.25">
      <c r="A32" s="88" t="s">
        <v>287</v>
      </c>
      <c r="B32" s="88" t="s">
        <v>288</v>
      </c>
      <c r="C32" s="89" t="s">
        <v>688</v>
      </c>
      <c r="D32" s="89" t="s">
        <v>688</v>
      </c>
      <c r="E32" s="89" t="s">
        <v>688</v>
      </c>
      <c r="F32" s="89" t="s">
        <v>688</v>
      </c>
      <c r="G32" s="89" t="s">
        <v>688</v>
      </c>
      <c r="H32" s="89" t="s">
        <v>688</v>
      </c>
      <c r="I32" s="89" t="s">
        <v>434</v>
      </c>
      <c r="J32" s="89" t="s">
        <v>688</v>
      </c>
      <c r="K32" s="89" t="s">
        <v>434</v>
      </c>
      <c r="L32" s="89" t="s">
        <v>688</v>
      </c>
      <c r="M32" s="89" t="s">
        <v>434</v>
      </c>
      <c r="N32" s="89" t="s">
        <v>688</v>
      </c>
      <c r="O32" s="89" t="s">
        <v>434</v>
      </c>
      <c r="P32" s="89" t="s">
        <v>688</v>
      </c>
      <c r="Q32" s="89" t="s">
        <v>434</v>
      </c>
      <c r="R32" s="89" t="s">
        <v>688</v>
      </c>
      <c r="S32" s="89" t="s">
        <v>434</v>
      </c>
      <c r="T32" s="89" t="s">
        <v>688</v>
      </c>
      <c r="U32" s="89" t="s">
        <v>434</v>
      </c>
      <c r="V32" s="89" t="s">
        <v>688</v>
      </c>
      <c r="W32" s="89" t="s">
        <v>434</v>
      </c>
      <c r="X32" s="89" t="s">
        <v>688</v>
      </c>
      <c r="Y32" s="89" t="s">
        <v>434</v>
      </c>
      <c r="Z32" s="89" t="s">
        <v>688</v>
      </c>
      <c r="AA32" s="89" t="s">
        <v>434</v>
      </c>
      <c r="AB32" s="89" t="s">
        <v>688</v>
      </c>
      <c r="AC32" s="89" t="s">
        <v>434</v>
      </c>
      <c r="AD32" s="89" t="s">
        <v>688</v>
      </c>
      <c r="AE32" s="89" t="s">
        <v>434</v>
      </c>
      <c r="AF32" s="89" t="s">
        <v>688</v>
      </c>
      <c r="AG32" s="89" t="s">
        <v>434</v>
      </c>
      <c r="AH32" s="89" t="s">
        <v>688</v>
      </c>
      <c r="AI32" s="89" t="s">
        <v>434</v>
      </c>
      <c r="AJ32" s="89" t="s">
        <v>688</v>
      </c>
      <c r="AK32" s="89" t="s">
        <v>434</v>
      </c>
      <c r="AL32" s="89" t="s">
        <v>688</v>
      </c>
      <c r="AM32" s="89" t="s">
        <v>434</v>
      </c>
      <c r="AN32" s="89" t="s">
        <v>688</v>
      </c>
      <c r="AO32" s="89" t="s">
        <v>434</v>
      </c>
      <c r="AP32" s="89" t="s">
        <v>688</v>
      </c>
      <c r="AQ32" s="89" t="s">
        <v>434</v>
      </c>
      <c r="AR32" s="89" t="s">
        <v>688</v>
      </c>
      <c r="AS32" s="89" t="s">
        <v>434</v>
      </c>
      <c r="AT32" s="89" t="s">
        <v>688</v>
      </c>
      <c r="AU32" s="89" t="s">
        <v>434</v>
      </c>
      <c r="AV32" s="89" t="s">
        <v>688</v>
      </c>
      <c r="AW32" s="89" t="s">
        <v>688</v>
      </c>
      <c r="AX32" s="37"/>
      <c r="AY32" s="36"/>
    </row>
    <row r="33" spans="1:51" x14ac:dyDescent="0.25">
      <c r="A33" s="88" t="s">
        <v>289</v>
      </c>
      <c r="B33" s="88" t="s">
        <v>290</v>
      </c>
      <c r="C33" s="89" t="s">
        <v>747</v>
      </c>
      <c r="D33" s="89" t="s">
        <v>747</v>
      </c>
      <c r="E33" s="89" t="s">
        <v>747</v>
      </c>
      <c r="F33" s="89" t="s">
        <v>767</v>
      </c>
      <c r="G33" s="89" t="s">
        <v>688</v>
      </c>
      <c r="H33" s="89" t="s">
        <v>748</v>
      </c>
      <c r="I33" s="89" t="s">
        <v>637</v>
      </c>
      <c r="J33" s="89" t="s">
        <v>749</v>
      </c>
      <c r="K33" s="89" t="s">
        <v>637</v>
      </c>
      <c r="L33" s="89" t="s">
        <v>750</v>
      </c>
      <c r="M33" s="89" t="s">
        <v>637</v>
      </c>
      <c r="N33" s="89" t="s">
        <v>751</v>
      </c>
      <c r="O33" s="89" t="s">
        <v>637</v>
      </c>
      <c r="P33" s="89" t="s">
        <v>752</v>
      </c>
      <c r="Q33" s="89" t="s">
        <v>637</v>
      </c>
      <c r="R33" s="89" t="s">
        <v>753</v>
      </c>
      <c r="S33" s="89" t="s">
        <v>637</v>
      </c>
      <c r="T33" s="89" t="s">
        <v>754</v>
      </c>
      <c r="U33" s="89" t="s">
        <v>634</v>
      </c>
      <c r="V33" s="89" t="s">
        <v>755</v>
      </c>
      <c r="W33" s="89" t="s">
        <v>634</v>
      </c>
      <c r="X33" s="89" t="s">
        <v>688</v>
      </c>
      <c r="Y33" s="89" t="s">
        <v>434</v>
      </c>
      <c r="Z33" s="89" t="s">
        <v>688</v>
      </c>
      <c r="AA33" s="89" t="s">
        <v>434</v>
      </c>
      <c r="AB33" s="89" t="s">
        <v>688</v>
      </c>
      <c r="AC33" s="89" t="s">
        <v>434</v>
      </c>
      <c r="AD33" s="89" t="s">
        <v>688</v>
      </c>
      <c r="AE33" s="89" t="s">
        <v>434</v>
      </c>
      <c r="AF33" s="89" t="s">
        <v>756</v>
      </c>
      <c r="AG33" s="89" t="s">
        <v>637</v>
      </c>
      <c r="AH33" s="89" t="s">
        <v>756</v>
      </c>
      <c r="AI33" s="89" t="s">
        <v>637</v>
      </c>
      <c r="AJ33" s="89" t="s">
        <v>688</v>
      </c>
      <c r="AK33" s="89" t="s">
        <v>434</v>
      </c>
      <c r="AL33" s="89" t="s">
        <v>688</v>
      </c>
      <c r="AM33" s="89" t="s">
        <v>434</v>
      </c>
      <c r="AN33" s="89" t="s">
        <v>757</v>
      </c>
      <c r="AO33" s="89" t="s">
        <v>637</v>
      </c>
      <c r="AP33" s="89" t="s">
        <v>757</v>
      </c>
      <c r="AQ33" s="89" t="s">
        <v>637</v>
      </c>
      <c r="AR33" s="89" t="s">
        <v>688</v>
      </c>
      <c r="AS33" s="89" t="s">
        <v>434</v>
      </c>
      <c r="AT33" s="89" t="s">
        <v>688</v>
      </c>
      <c r="AU33" s="89" t="s">
        <v>434</v>
      </c>
      <c r="AV33" s="89" t="s">
        <v>747</v>
      </c>
      <c r="AW33" s="89" t="s">
        <v>747</v>
      </c>
      <c r="AX33" s="37"/>
      <c r="AY33" s="36"/>
    </row>
    <row r="34" spans="1:51" x14ac:dyDescent="0.25">
      <c r="A34" s="88" t="s">
        <v>291</v>
      </c>
      <c r="B34" s="88" t="s">
        <v>292</v>
      </c>
      <c r="C34" s="89" t="s">
        <v>688</v>
      </c>
      <c r="D34" s="89" t="s">
        <v>688</v>
      </c>
      <c r="E34" s="89" t="s">
        <v>688</v>
      </c>
      <c r="F34" s="89" t="s">
        <v>688</v>
      </c>
      <c r="G34" s="89" t="s">
        <v>688</v>
      </c>
      <c r="H34" s="89" t="s">
        <v>688</v>
      </c>
      <c r="I34" s="89" t="s">
        <v>434</v>
      </c>
      <c r="J34" s="89" t="s">
        <v>688</v>
      </c>
      <c r="K34" s="89" t="s">
        <v>434</v>
      </c>
      <c r="L34" s="89" t="s">
        <v>688</v>
      </c>
      <c r="M34" s="89" t="s">
        <v>434</v>
      </c>
      <c r="N34" s="89" t="s">
        <v>688</v>
      </c>
      <c r="O34" s="89" t="s">
        <v>434</v>
      </c>
      <c r="P34" s="89" t="s">
        <v>688</v>
      </c>
      <c r="Q34" s="89" t="s">
        <v>434</v>
      </c>
      <c r="R34" s="89" t="s">
        <v>688</v>
      </c>
      <c r="S34" s="89" t="s">
        <v>434</v>
      </c>
      <c r="T34" s="89" t="s">
        <v>688</v>
      </c>
      <c r="U34" s="89" t="s">
        <v>434</v>
      </c>
      <c r="V34" s="89" t="s">
        <v>688</v>
      </c>
      <c r="W34" s="89" t="s">
        <v>434</v>
      </c>
      <c r="X34" s="89" t="s">
        <v>688</v>
      </c>
      <c r="Y34" s="89" t="s">
        <v>434</v>
      </c>
      <c r="Z34" s="89" t="s">
        <v>688</v>
      </c>
      <c r="AA34" s="89" t="s">
        <v>434</v>
      </c>
      <c r="AB34" s="89" t="s">
        <v>688</v>
      </c>
      <c r="AC34" s="89" t="s">
        <v>434</v>
      </c>
      <c r="AD34" s="89" t="s">
        <v>688</v>
      </c>
      <c r="AE34" s="89" t="s">
        <v>434</v>
      </c>
      <c r="AF34" s="89" t="s">
        <v>688</v>
      </c>
      <c r="AG34" s="89" t="s">
        <v>434</v>
      </c>
      <c r="AH34" s="89" t="s">
        <v>688</v>
      </c>
      <c r="AI34" s="89" t="s">
        <v>434</v>
      </c>
      <c r="AJ34" s="89" t="s">
        <v>688</v>
      </c>
      <c r="AK34" s="89" t="s">
        <v>434</v>
      </c>
      <c r="AL34" s="89" t="s">
        <v>688</v>
      </c>
      <c r="AM34" s="89" t="s">
        <v>434</v>
      </c>
      <c r="AN34" s="89" t="s">
        <v>688</v>
      </c>
      <c r="AO34" s="89" t="s">
        <v>434</v>
      </c>
      <c r="AP34" s="89" t="s">
        <v>688</v>
      </c>
      <c r="AQ34" s="89" t="s">
        <v>434</v>
      </c>
      <c r="AR34" s="89" t="s">
        <v>688</v>
      </c>
      <c r="AS34" s="89" t="s">
        <v>434</v>
      </c>
      <c r="AT34" s="89" t="s">
        <v>688</v>
      </c>
      <c r="AU34" s="89" t="s">
        <v>434</v>
      </c>
      <c r="AV34" s="89" t="s">
        <v>688</v>
      </c>
      <c r="AW34" s="89" t="s">
        <v>688</v>
      </c>
      <c r="AX34" s="37"/>
      <c r="AY34" s="38"/>
    </row>
    <row r="35" spans="1:51" ht="28.5" x14ac:dyDescent="0.25">
      <c r="A35" s="86" t="s">
        <v>636</v>
      </c>
      <c r="B35" s="86" t="s">
        <v>425</v>
      </c>
      <c r="C35" s="87"/>
      <c r="D35" s="87"/>
      <c r="E35" s="87"/>
      <c r="F35" s="89"/>
      <c r="G35" s="87"/>
      <c r="H35" s="87"/>
      <c r="I35" s="87"/>
      <c r="J35" s="87"/>
      <c r="K35" s="87"/>
      <c r="L35" s="87"/>
      <c r="M35" s="87"/>
      <c r="N35" s="87"/>
      <c r="O35" s="87"/>
      <c r="P35" s="87"/>
      <c r="Q35" s="87"/>
      <c r="R35" s="87"/>
      <c r="S35" s="87"/>
      <c r="T35" s="87"/>
      <c r="U35" s="87"/>
      <c r="V35" s="87"/>
      <c r="W35" s="87"/>
      <c r="X35" s="87"/>
      <c r="Y35" s="87"/>
      <c r="Z35" s="87"/>
      <c r="AA35" s="87"/>
      <c r="AB35" s="87"/>
      <c r="AC35" s="87"/>
      <c r="AD35" s="87"/>
      <c r="AE35" s="87"/>
      <c r="AF35" s="87"/>
      <c r="AG35" s="87"/>
      <c r="AH35" s="87"/>
      <c r="AI35" s="87"/>
      <c r="AJ35" s="87"/>
      <c r="AK35" s="87"/>
      <c r="AL35" s="87"/>
      <c r="AM35" s="87"/>
      <c r="AN35" s="87"/>
      <c r="AO35" s="87"/>
      <c r="AP35" s="87"/>
      <c r="AQ35" s="87"/>
      <c r="AR35" s="87"/>
      <c r="AS35" s="87"/>
      <c r="AT35" s="87"/>
      <c r="AU35" s="87"/>
      <c r="AV35" s="87"/>
      <c r="AW35" s="87"/>
      <c r="AX35" s="36"/>
      <c r="AY35" s="36"/>
    </row>
    <row r="36" spans="1:51" s="29" customFormat="1" ht="30" x14ac:dyDescent="0.25">
      <c r="A36" s="88" t="s">
        <v>293</v>
      </c>
      <c r="B36" s="88" t="s">
        <v>294</v>
      </c>
      <c r="C36" s="89" t="s">
        <v>688</v>
      </c>
      <c r="D36" s="89" t="s">
        <v>688</v>
      </c>
      <c r="E36" s="89" t="s">
        <v>688</v>
      </c>
      <c r="F36" s="89" t="s">
        <v>688</v>
      </c>
      <c r="G36" s="89" t="s">
        <v>688</v>
      </c>
      <c r="H36" s="89" t="s">
        <v>688</v>
      </c>
      <c r="I36" s="89" t="s">
        <v>434</v>
      </c>
      <c r="J36" s="89" t="s">
        <v>688</v>
      </c>
      <c r="K36" s="89" t="s">
        <v>434</v>
      </c>
      <c r="L36" s="89" t="s">
        <v>688</v>
      </c>
      <c r="M36" s="89" t="s">
        <v>434</v>
      </c>
      <c r="N36" s="89" t="s">
        <v>688</v>
      </c>
      <c r="O36" s="89" t="s">
        <v>434</v>
      </c>
      <c r="P36" s="89" t="s">
        <v>688</v>
      </c>
      <c r="Q36" s="89" t="s">
        <v>434</v>
      </c>
      <c r="R36" s="89" t="s">
        <v>688</v>
      </c>
      <c r="S36" s="89" t="s">
        <v>434</v>
      </c>
      <c r="T36" s="89" t="s">
        <v>688</v>
      </c>
      <c r="U36" s="89" t="s">
        <v>434</v>
      </c>
      <c r="V36" s="89" t="s">
        <v>688</v>
      </c>
      <c r="W36" s="89" t="s">
        <v>434</v>
      </c>
      <c r="X36" s="89" t="s">
        <v>688</v>
      </c>
      <c r="Y36" s="89" t="s">
        <v>434</v>
      </c>
      <c r="Z36" s="89" t="s">
        <v>688</v>
      </c>
      <c r="AA36" s="89" t="s">
        <v>434</v>
      </c>
      <c r="AB36" s="89" t="s">
        <v>688</v>
      </c>
      <c r="AC36" s="89" t="s">
        <v>434</v>
      </c>
      <c r="AD36" s="89" t="s">
        <v>688</v>
      </c>
      <c r="AE36" s="89" t="s">
        <v>434</v>
      </c>
      <c r="AF36" s="89" t="s">
        <v>688</v>
      </c>
      <c r="AG36" s="89" t="s">
        <v>434</v>
      </c>
      <c r="AH36" s="89" t="s">
        <v>688</v>
      </c>
      <c r="AI36" s="89" t="s">
        <v>434</v>
      </c>
      <c r="AJ36" s="89" t="s">
        <v>688</v>
      </c>
      <c r="AK36" s="89" t="s">
        <v>434</v>
      </c>
      <c r="AL36" s="89" t="s">
        <v>688</v>
      </c>
      <c r="AM36" s="89" t="s">
        <v>434</v>
      </c>
      <c r="AN36" s="89" t="s">
        <v>688</v>
      </c>
      <c r="AO36" s="89" t="s">
        <v>434</v>
      </c>
      <c r="AP36" s="89" t="s">
        <v>688</v>
      </c>
      <c r="AQ36" s="89" t="s">
        <v>434</v>
      </c>
      <c r="AR36" s="89" t="s">
        <v>688</v>
      </c>
      <c r="AS36" s="89" t="s">
        <v>434</v>
      </c>
      <c r="AT36" s="89" t="s">
        <v>688</v>
      </c>
      <c r="AU36" s="89" t="s">
        <v>434</v>
      </c>
      <c r="AV36" s="89" t="s">
        <v>688</v>
      </c>
      <c r="AW36" s="89" t="s">
        <v>688</v>
      </c>
      <c r="AX36" s="39"/>
      <c r="AY36" s="39"/>
    </row>
    <row r="37" spans="1:51" s="29" customFormat="1" x14ac:dyDescent="0.25">
      <c r="A37" s="88" t="s">
        <v>295</v>
      </c>
      <c r="B37" s="88" t="s">
        <v>296</v>
      </c>
      <c r="C37" s="89" t="s">
        <v>688</v>
      </c>
      <c r="D37" s="89" t="s">
        <v>688</v>
      </c>
      <c r="E37" s="89" t="s">
        <v>688</v>
      </c>
      <c r="F37" s="89" t="s">
        <v>688</v>
      </c>
      <c r="G37" s="89" t="s">
        <v>688</v>
      </c>
      <c r="H37" s="89" t="s">
        <v>688</v>
      </c>
      <c r="I37" s="89" t="s">
        <v>434</v>
      </c>
      <c r="J37" s="89" t="s">
        <v>688</v>
      </c>
      <c r="K37" s="89" t="s">
        <v>434</v>
      </c>
      <c r="L37" s="89" t="s">
        <v>688</v>
      </c>
      <c r="M37" s="89" t="s">
        <v>434</v>
      </c>
      <c r="N37" s="89" t="s">
        <v>688</v>
      </c>
      <c r="O37" s="89" t="s">
        <v>434</v>
      </c>
      <c r="P37" s="89" t="s">
        <v>688</v>
      </c>
      <c r="Q37" s="89" t="s">
        <v>434</v>
      </c>
      <c r="R37" s="89" t="s">
        <v>688</v>
      </c>
      <c r="S37" s="89" t="s">
        <v>434</v>
      </c>
      <c r="T37" s="89" t="s">
        <v>688</v>
      </c>
      <c r="U37" s="89" t="s">
        <v>434</v>
      </c>
      <c r="V37" s="89" t="s">
        <v>688</v>
      </c>
      <c r="W37" s="89" t="s">
        <v>434</v>
      </c>
      <c r="X37" s="89" t="s">
        <v>688</v>
      </c>
      <c r="Y37" s="89" t="s">
        <v>434</v>
      </c>
      <c r="Z37" s="89" t="s">
        <v>688</v>
      </c>
      <c r="AA37" s="89" t="s">
        <v>434</v>
      </c>
      <c r="AB37" s="89" t="s">
        <v>688</v>
      </c>
      <c r="AC37" s="89" t="s">
        <v>434</v>
      </c>
      <c r="AD37" s="89" t="s">
        <v>688</v>
      </c>
      <c r="AE37" s="89" t="s">
        <v>434</v>
      </c>
      <c r="AF37" s="89" t="s">
        <v>688</v>
      </c>
      <c r="AG37" s="89" t="s">
        <v>434</v>
      </c>
      <c r="AH37" s="89" t="s">
        <v>688</v>
      </c>
      <c r="AI37" s="89" t="s">
        <v>434</v>
      </c>
      <c r="AJ37" s="89" t="s">
        <v>688</v>
      </c>
      <c r="AK37" s="89" t="s">
        <v>434</v>
      </c>
      <c r="AL37" s="89" t="s">
        <v>688</v>
      </c>
      <c r="AM37" s="89" t="s">
        <v>434</v>
      </c>
      <c r="AN37" s="89" t="s">
        <v>688</v>
      </c>
      <c r="AO37" s="89" t="s">
        <v>434</v>
      </c>
      <c r="AP37" s="89" t="s">
        <v>688</v>
      </c>
      <c r="AQ37" s="89" t="s">
        <v>434</v>
      </c>
      <c r="AR37" s="89" t="s">
        <v>688</v>
      </c>
      <c r="AS37" s="89" t="s">
        <v>434</v>
      </c>
      <c r="AT37" s="89" t="s">
        <v>688</v>
      </c>
      <c r="AU37" s="89" t="s">
        <v>434</v>
      </c>
      <c r="AV37" s="89" t="s">
        <v>688</v>
      </c>
      <c r="AW37" s="89" t="s">
        <v>688</v>
      </c>
      <c r="AX37" s="40"/>
      <c r="AY37" s="41"/>
    </row>
    <row r="38" spans="1:51" s="29" customFormat="1" x14ac:dyDescent="0.25">
      <c r="A38" s="88" t="s">
        <v>297</v>
      </c>
      <c r="B38" s="88" t="s">
        <v>298</v>
      </c>
      <c r="C38" s="89" t="s">
        <v>688</v>
      </c>
      <c r="D38" s="89" t="s">
        <v>688</v>
      </c>
      <c r="E38" s="89" t="s">
        <v>688</v>
      </c>
      <c r="F38" s="89" t="s">
        <v>688</v>
      </c>
      <c r="G38" s="89" t="s">
        <v>688</v>
      </c>
      <c r="H38" s="89" t="s">
        <v>688</v>
      </c>
      <c r="I38" s="89" t="s">
        <v>434</v>
      </c>
      <c r="J38" s="89" t="s">
        <v>688</v>
      </c>
      <c r="K38" s="89" t="s">
        <v>434</v>
      </c>
      <c r="L38" s="89" t="s">
        <v>688</v>
      </c>
      <c r="M38" s="89" t="s">
        <v>434</v>
      </c>
      <c r="N38" s="89" t="s">
        <v>688</v>
      </c>
      <c r="O38" s="89" t="s">
        <v>434</v>
      </c>
      <c r="P38" s="89" t="s">
        <v>688</v>
      </c>
      <c r="Q38" s="89" t="s">
        <v>434</v>
      </c>
      <c r="R38" s="89" t="s">
        <v>688</v>
      </c>
      <c r="S38" s="89" t="s">
        <v>434</v>
      </c>
      <c r="T38" s="89" t="s">
        <v>688</v>
      </c>
      <c r="U38" s="89" t="s">
        <v>434</v>
      </c>
      <c r="V38" s="89" t="s">
        <v>688</v>
      </c>
      <c r="W38" s="89" t="s">
        <v>434</v>
      </c>
      <c r="X38" s="89" t="s">
        <v>688</v>
      </c>
      <c r="Y38" s="89" t="s">
        <v>434</v>
      </c>
      <c r="Z38" s="89" t="s">
        <v>688</v>
      </c>
      <c r="AA38" s="89" t="s">
        <v>434</v>
      </c>
      <c r="AB38" s="89" t="s">
        <v>688</v>
      </c>
      <c r="AC38" s="89" t="s">
        <v>434</v>
      </c>
      <c r="AD38" s="89" t="s">
        <v>688</v>
      </c>
      <c r="AE38" s="89" t="s">
        <v>434</v>
      </c>
      <c r="AF38" s="89" t="s">
        <v>688</v>
      </c>
      <c r="AG38" s="89" t="s">
        <v>434</v>
      </c>
      <c r="AH38" s="89" t="s">
        <v>688</v>
      </c>
      <c r="AI38" s="89" t="s">
        <v>434</v>
      </c>
      <c r="AJ38" s="89" t="s">
        <v>688</v>
      </c>
      <c r="AK38" s="89" t="s">
        <v>434</v>
      </c>
      <c r="AL38" s="89" t="s">
        <v>688</v>
      </c>
      <c r="AM38" s="89" t="s">
        <v>434</v>
      </c>
      <c r="AN38" s="89" t="s">
        <v>688</v>
      </c>
      <c r="AO38" s="89" t="s">
        <v>434</v>
      </c>
      <c r="AP38" s="89" t="s">
        <v>688</v>
      </c>
      <c r="AQ38" s="89" t="s">
        <v>434</v>
      </c>
      <c r="AR38" s="89" t="s">
        <v>688</v>
      </c>
      <c r="AS38" s="89" t="s">
        <v>434</v>
      </c>
      <c r="AT38" s="89" t="s">
        <v>688</v>
      </c>
      <c r="AU38" s="89" t="s">
        <v>434</v>
      </c>
      <c r="AV38" s="89" t="s">
        <v>688</v>
      </c>
      <c r="AW38" s="89" t="s">
        <v>688</v>
      </c>
      <c r="AX38" s="40"/>
      <c r="AY38" s="41"/>
    </row>
    <row r="39" spans="1:51" s="29" customFormat="1" ht="30" x14ac:dyDescent="0.25">
      <c r="A39" s="88" t="s">
        <v>299</v>
      </c>
      <c r="B39" s="88" t="s">
        <v>300</v>
      </c>
      <c r="C39" s="89" t="s">
        <v>688</v>
      </c>
      <c r="D39" s="89" t="s">
        <v>688</v>
      </c>
      <c r="E39" s="89" t="s">
        <v>688</v>
      </c>
      <c r="F39" s="89" t="s">
        <v>688</v>
      </c>
      <c r="G39" s="89" t="s">
        <v>688</v>
      </c>
      <c r="H39" s="89" t="s">
        <v>688</v>
      </c>
      <c r="I39" s="89" t="s">
        <v>434</v>
      </c>
      <c r="J39" s="89" t="s">
        <v>688</v>
      </c>
      <c r="K39" s="89" t="s">
        <v>434</v>
      </c>
      <c r="L39" s="89" t="s">
        <v>688</v>
      </c>
      <c r="M39" s="89" t="s">
        <v>434</v>
      </c>
      <c r="N39" s="89" t="s">
        <v>688</v>
      </c>
      <c r="O39" s="89" t="s">
        <v>434</v>
      </c>
      <c r="P39" s="89" t="s">
        <v>688</v>
      </c>
      <c r="Q39" s="89" t="s">
        <v>434</v>
      </c>
      <c r="R39" s="89" t="s">
        <v>688</v>
      </c>
      <c r="S39" s="89" t="s">
        <v>434</v>
      </c>
      <c r="T39" s="89" t="s">
        <v>688</v>
      </c>
      <c r="U39" s="89" t="s">
        <v>434</v>
      </c>
      <c r="V39" s="89" t="s">
        <v>688</v>
      </c>
      <c r="W39" s="89" t="s">
        <v>434</v>
      </c>
      <c r="X39" s="89" t="s">
        <v>688</v>
      </c>
      <c r="Y39" s="89" t="s">
        <v>434</v>
      </c>
      <c r="Z39" s="89" t="s">
        <v>688</v>
      </c>
      <c r="AA39" s="89" t="s">
        <v>434</v>
      </c>
      <c r="AB39" s="89" t="s">
        <v>688</v>
      </c>
      <c r="AC39" s="89" t="s">
        <v>434</v>
      </c>
      <c r="AD39" s="89" t="s">
        <v>688</v>
      </c>
      <c r="AE39" s="89" t="s">
        <v>434</v>
      </c>
      <c r="AF39" s="89" t="s">
        <v>688</v>
      </c>
      <c r="AG39" s="89" t="s">
        <v>434</v>
      </c>
      <c r="AH39" s="89" t="s">
        <v>688</v>
      </c>
      <c r="AI39" s="89" t="s">
        <v>434</v>
      </c>
      <c r="AJ39" s="89" t="s">
        <v>688</v>
      </c>
      <c r="AK39" s="89" t="s">
        <v>434</v>
      </c>
      <c r="AL39" s="89" t="s">
        <v>688</v>
      </c>
      <c r="AM39" s="89" t="s">
        <v>434</v>
      </c>
      <c r="AN39" s="89" t="s">
        <v>688</v>
      </c>
      <c r="AO39" s="89" t="s">
        <v>434</v>
      </c>
      <c r="AP39" s="89" t="s">
        <v>688</v>
      </c>
      <c r="AQ39" s="89" t="s">
        <v>434</v>
      </c>
      <c r="AR39" s="89" t="s">
        <v>688</v>
      </c>
      <c r="AS39" s="89" t="s">
        <v>434</v>
      </c>
      <c r="AT39" s="89" t="s">
        <v>688</v>
      </c>
      <c r="AU39" s="89" t="s">
        <v>434</v>
      </c>
      <c r="AV39" s="89" t="s">
        <v>688</v>
      </c>
      <c r="AW39" s="89" t="s">
        <v>688</v>
      </c>
      <c r="AX39" s="40"/>
      <c r="AY39" s="41"/>
    </row>
    <row r="40" spans="1:51" s="29" customFormat="1" ht="30" x14ac:dyDescent="0.25">
      <c r="A40" s="88" t="s">
        <v>301</v>
      </c>
      <c r="B40" s="88" t="s">
        <v>302</v>
      </c>
      <c r="C40" s="89" t="s">
        <v>688</v>
      </c>
      <c r="D40" s="89" t="s">
        <v>688</v>
      </c>
      <c r="E40" s="89" t="s">
        <v>688</v>
      </c>
      <c r="F40" s="89" t="s">
        <v>688</v>
      </c>
      <c r="G40" s="89" t="s">
        <v>688</v>
      </c>
      <c r="H40" s="89" t="s">
        <v>688</v>
      </c>
      <c r="I40" s="89" t="s">
        <v>434</v>
      </c>
      <c r="J40" s="89" t="s">
        <v>688</v>
      </c>
      <c r="K40" s="89" t="s">
        <v>434</v>
      </c>
      <c r="L40" s="89" t="s">
        <v>688</v>
      </c>
      <c r="M40" s="89" t="s">
        <v>434</v>
      </c>
      <c r="N40" s="89" t="s">
        <v>688</v>
      </c>
      <c r="O40" s="89" t="s">
        <v>434</v>
      </c>
      <c r="P40" s="89" t="s">
        <v>688</v>
      </c>
      <c r="Q40" s="89" t="s">
        <v>434</v>
      </c>
      <c r="R40" s="89" t="s">
        <v>688</v>
      </c>
      <c r="S40" s="89" t="s">
        <v>434</v>
      </c>
      <c r="T40" s="89" t="s">
        <v>688</v>
      </c>
      <c r="U40" s="89" t="s">
        <v>434</v>
      </c>
      <c r="V40" s="89" t="s">
        <v>688</v>
      </c>
      <c r="W40" s="89" t="s">
        <v>434</v>
      </c>
      <c r="X40" s="89" t="s">
        <v>688</v>
      </c>
      <c r="Y40" s="89" t="s">
        <v>434</v>
      </c>
      <c r="Z40" s="89" t="s">
        <v>688</v>
      </c>
      <c r="AA40" s="89" t="s">
        <v>434</v>
      </c>
      <c r="AB40" s="89" t="s">
        <v>688</v>
      </c>
      <c r="AC40" s="89" t="s">
        <v>434</v>
      </c>
      <c r="AD40" s="89" t="s">
        <v>688</v>
      </c>
      <c r="AE40" s="89" t="s">
        <v>434</v>
      </c>
      <c r="AF40" s="89" t="s">
        <v>688</v>
      </c>
      <c r="AG40" s="89" t="s">
        <v>434</v>
      </c>
      <c r="AH40" s="89" t="s">
        <v>688</v>
      </c>
      <c r="AI40" s="89" t="s">
        <v>434</v>
      </c>
      <c r="AJ40" s="89" t="s">
        <v>688</v>
      </c>
      <c r="AK40" s="89" t="s">
        <v>434</v>
      </c>
      <c r="AL40" s="89" t="s">
        <v>688</v>
      </c>
      <c r="AM40" s="89" t="s">
        <v>434</v>
      </c>
      <c r="AN40" s="89" t="s">
        <v>688</v>
      </c>
      <c r="AO40" s="89" t="s">
        <v>434</v>
      </c>
      <c r="AP40" s="89" t="s">
        <v>688</v>
      </c>
      <c r="AQ40" s="89" t="s">
        <v>434</v>
      </c>
      <c r="AR40" s="89" t="s">
        <v>688</v>
      </c>
      <c r="AS40" s="89" t="s">
        <v>434</v>
      </c>
      <c r="AT40" s="89" t="s">
        <v>688</v>
      </c>
      <c r="AU40" s="89" t="s">
        <v>434</v>
      </c>
      <c r="AV40" s="89" t="s">
        <v>688</v>
      </c>
      <c r="AW40" s="89" t="s">
        <v>688</v>
      </c>
      <c r="AX40" s="40"/>
      <c r="AY40" s="41"/>
    </row>
    <row r="41" spans="1:51" s="29" customFormat="1" x14ac:dyDescent="0.25">
      <c r="A41" s="88" t="s">
        <v>303</v>
      </c>
      <c r="B41" s="88" t="s">
        <v>304</v>
      </c>
      <c r="C41" s="89" t="s">
        <v>688</v>
      </c>
      <c r="D41" s="89" t="s">
        <v>688</v>
      </c>
      <c r="E41" s="89" t="s">
        <v>688</v>
      </c>
      <c r="F41" s="89" t="s">
        <v>688</v>
      </c>
      <c r="G41" s="89" t="s">
        <v>688</v>
      </c>
      <c r="H41" s="89" t="s">
        <v>688</v>
      </c>
      <c r="I41" s="89" t="s">
        <v>434</v>
      </c>
      <c r="J41" s="89" t="s">
        <v>688</v>
      </c>
      <c r="K41" s="89" t="s">
        <v>434</v>
      </c>
      <c r="L41" s="89" t="s">
        <v>688</v>
      </c>
      <c r="M41" s="89" t="s">
        <v>434</v>
      </c>
      <c r="N41" s="89" t="s">
        <v>688</v>
      </c>
      <c r="O41" s="89" t="s">
        <v>434</v>
      </c>
      <c r="P41" s="89" t="s">
        <v>688</v>
      </c>
      <c r="Q41" s="89" t="s">
        <v>434</v>
      </c>
      <c r="R41" s="89" t="s">
        <v>688</v>
      </c>
      <c r="S41" s="89" t="s">
        <v>434</v>
      </c>
      <c r="T41" s="89" t="s">
        <v>688</v>
      </c>
      <c r="U41" s="89" t="s">
        <v>434</v>
      </c>
      <c r="V41" s="89" t="s">
        <v>688</v>
      </c>
      <c r="W41" s="89" t="s">
        <v>434</v>
      </c>
      <c r="X41" s="89" t="s">
        <v>688</v>
      </c>
      <c r="Y41" s="89" t="s">
        <v>434</v>
      </c>
      <c r="Z41" s="89" t="s">
        <v>688</v>
      </c>
      <c r="AA41" s="89" t="s">
        <v>434</v>
      </c>
      <c r="AB41" s="89" t="s">
        <v>688</v>
      </c>
      <c r="AC41" s="89" t="s">
        <v>434</v>
      </c>
      <c r="AD41" s="89" t="s">
        <v>688</v>
      </c>
      <c r="AE41" s="89" t="s">
        <v>434</v>
      </c>
      <c r="AF41" s="89" t="s">
        <v>688</v>
      </c>
      <c r="AG41" s="89" t="s">
        <v>434</v>
      </c>
      <c r="AH41" s="89" t="s">
        <v>688</v>
      </c>
      <c r="AI41" s="89" t="s">
        <v>434</v>
      </c>
      <c r="AJ41" s="89" t="s">
        <v>688</v>
      </c>
      <c r="AK41" s="89" t="s">
        <v>434</v>
      </c>
      <c r="AL41" s="89" t="s">
        <v>688</v>
      </c>
      <c r="AM41" s="89" t="s">
        <v>434</v>
      </c>
      <c r="AN41" s="89" t="s">
        <v>688</v>
      </c>
      <c r="AO41" s="89" t="s">
        <v>434</v>
      </c>
      <c r="AP41" s="89" t="s">
        <v>688</v>
      </c>
      <c r="AQ41" s="89" t="s">
        <v>434</v>
      </c>
      <c r="AR41" s="89" t="s">
        <v>688</v>
      </c>
      <c r="AS41" s="89" t="s">
        <v>434</v>
      </c>
      <c r="AT41" s="89" t="s">
        <v>688</v>
      </c>
      <c r="AU41" s="89" t="s">
        <v>434</v>
      </c>
      <c r="AV41" s="89" t="s">
        <v>688</v>
      </c>
      <c r="AW41" s="89" t="s">
        <v>688</v>
      </c>
      <c r="AX41" s="40"/>
      <c r="AY41" s="41"/>
    </row>
    <row r="42" spans="1:51" s="29" customFormat="1" x14ac:dyDescent="0.25">
      <c r="A42" s="88" t="s">
        <v>305</v>
      </c>
      <c r="B42" s="88" t="s">
        <v>520</v>
      </c>
      <c r="C42" s="89" t="s">
        <v>688</v>
      </c>
      <c r="D42" s="89" t="s">
        <v>688</v>
      </c>
      <c r="E42" s="89" t="s">
        <v>688</v>
      </c>
      <c r="F42" s="89" t="s">
        <v>688</v>
      </c>
      <c r="G42" s="89" t="s">
        <v>688</v>
      </c>
      <c r="H42" s="89" t="s">
        <v>688</v>
      </c>
      <c r="I42" s="89" t="s">
        <v>434</v>
      </c>
      <c r="J42" s="89" t="s">
        <v>688</v>
      </c>
      <c r="K42" s="89" t="s">
        <v>434</v>
      </c>
      <c r="L42" s="89" t="s">
        <v>688</v>
      </c>
      <c r="M42" s="89" t="s">
        <v>434</v>
      </c>
      <c r="N42" s="89" t="s">
        <v>688</v>
      </c>
      <c r="O42" s="89" t="s">
        <v>434</v>
      </c>
      <c r="P42" s="89" t="s">
        <v>688</v>
      </c>
      <c r="Q42" s="89" t="s">
        <v>434</v>
      </c>
      <c r="R42" s="89" t="s">
        <v>688</v>
      </c>
      <c r="S42" s="89" t="s">
        <v>434</v>
      </c>
      <c r="T42" s="89" t="s">
        <v>688</v>
      </c>
      <c r="U42" s="89" t="s">
        <v>434</v>
      </c>
      <c r="V42" s="89" t="s">
        <v>688</v>
      </c>
      <c r="W42" s="89" t="s">
        <v>434</v>
      </c>
      <c r="X42" s="89" t="s">
        <v>688</v>
      </c>
      <c r="Y42" s="89" t="s">
        <v>434</v>
      </c>
      <c r="Z42" s="89" t="s">
        <v>688</v>
      </c>
      <c r="AA42" s="89" t="s">
        <v>434</v>
      </c>
      <c r="AB42" s="89" t="s">
        <v>688</v>
      </c>
      <c r="AC42" s="89" t="s">
        <v>434</v>
      </c>
      <c r="AD42" s="89" t="s">
        <v>688</v>
      </c>
      <c r="AE42" s="89" t="s">
        <v>434</v>
      </c>
      <c r="AF42" s="89" t="s">
        <v>688</v>
      </c>
      <c r="AG42" s="89" t="s">
        <v>434</v>
      </c>
      <c r="AH42" s="89" t="s">
        <v>688</v>
      </c>
      <c r="AI42" s="89" t="s">
        <v>434</v>
      </c>
      <c r="AJ42" s="89" t="s">
        <v>688</v>
      </c>
      <c r="AK42" s="89" t="s">
        <v>434</v>
      </c>
      <c r="AL42" s="89" t="s">
        <v>688</v>
      </c>
      <c r="AM42" s="89" t="s">
        <v>434</v>
      </c>
      <c r="AN42" s="89" t="s">
        <v>688</v>
      </c>
      <c r="AO42" s="89" t="s">
        <v>434</v>
      </c>
      <c r="AP42" s="89" t="s">
        <v>688</v>
      </c>
      <c r="AQ42" s="89" t="s">
        <v>434</v>
      </c>
      <c r="AR42" s="89" t="s">
        <v>688</v>
      </c>
      <c r="AS42" s="89" t="s">
        <v>434</v>
      </c>
      <c r="AT42" s="89" t="s">
        <v>688</v>
      </c>
      <c r="AU42" s="89" t="s">
        <v>434</v>
      </c>
      <c r="AV42" s="89" t="s">
        <v>688</v>
      </c>
      <c r="AW42" s="89" t="s">
        <v>688</v>
      </c>
      <c r="AX42" s="40"/>
      <c r="AY42" s="41"/>
    </row>
    <row r="43" spans="1:51" s="29" customFormat="1" x14ac:dyDescent="0.25">
      <c r="A43" s="88" t="s">
        <v>521</v>
      </c>
      <c r="B43" s="88" t="s">
        <v>522</v>
      </c>
      <c r="C43" s="89" t="s">
        <v>688</v>
      </c>
      <c r="D43" s="89" t="s">
        <v>688</v>
      </c>
      <c r="E43" s="89" t="s">
        <v>688</v>
      </c>
      <c r="F43" s="89" t="s">
        <v>688</v>
      </c>
      <c r="G43" s="89" t="s">
        <v>688</v>
      </c>
      <c r="H43" s="89" t="s">
        <v>688</v>
      </c>
      <c r="I43" s="89" t="s">
        <v>434</v>
      </c>
      <c r="J43" s="89" t="s">
        <v>688</v>
      </c>
      <c r="K43" s="89" t="s">
        <v>434</v>
      </c>
      <c r="L43" s="89" t="s">
        <v>688</v>
      </c>
      <c r="M43" s="89" t="s">
        <v>434</v>
      </c>
      <c r="N43" s="89" t="s">
        <v>688</v>
      </c>
      <c r="O43" s="89" t="s">
        <v>434</v>
      </c>
      <c r="P43" s="89" t="s">
        <v>688</v>
      </c>
      <c r="Q43" s="89" t="s">
        <v>434</v>
      </c>
      <c r="R43" s="89" t="s">
        <v>688</v>
      </c>
      <c r="S43" s="89" t="s">
        <v>434</v>
      </c>
      <c r="T43" s="89" t="s">
        <v>688</v>
      </c>
      <c r="U43" s="89" t="s">
        <v>434</v>
      </c>
      <c r="V43" s="89" t="s">
        <v>688</v>
      </c>
      <c r="W43" s="89" t="s">
        <v>434</v>
      </c>
      <c r="X43" s="89" t="s">
        <v>688</v>
      </c>
      <c r="Y43" s="89" t="s">
        <v>434</v>
      </c>
      <c r="Z43" s="89" t="s">
        <v>688</v>
      </c>
      <c r="AA43" s="89" t="s">
        <v>434</v>
      </c>
      <c r="AB43" s="89" t="s">
        <v>688</v>
      </c>
      <c r="AC43" s="89" t="s">
        <v>434</v>
      </c>
      <c r="AD43" s="89" t="s">
        <v>688</v>
      </c>
      <c r="AE43" s="89" t="s">
        <v>434</v>
      </c>
      <c r="AF43" s="89" t="s">
        <v>688</v>
      </c>
      <c r="AG43" s="89" t="s">
        <v>434</v>
      </c>
      <c r="AH43" s="89" t="s">
        <v>688</v>
      </c>
      <c r="AI43" s="89" t="s">
        <v>434</v>
      </c>
      <c r="AJ43" s="89" t="s">
        <v>688</v>
      </c>
      <c r="AK43" s="89" t="s">
        <v>434</v>
      </c>
      <c r="AL43" s="89" t="s">
        <v>688</v>
      </c>
      <c r="AM43" s="89" t="s">
        <v>434</v>
      </c>
      <c r="AN43" s="89" t="s">
        <v>688</v>
      </c>
      <c r="AO43" s="89" t="s">
        <v>434</v>
      </c>
      <c r="AP43" s="89" t="s">
        <v>688</v>
      </c>
      <c r="AQ43" s="89" t="s">
        <v>434</v>
      </c>
      <c r="AR43" s="89" t="s">
        <v>688</v>
      </c>
      <c r="AS43" s="89" t="s">
        <v>434</v>
      </c>
      <c r="AT43" s="89" t="s">
        <v>688</v>
      </c>
      <c r="AU43" s="89" t="s">
        <v>434</v>
      </c>
      <c r="AV43" s="89" t="s">
        <v>688</v>
      </c>
      <c r="AW43" s="89" t="s">
        <v>688</v>
      </c>
      <c r="AX43" s="40"/>
      <c r="AY43" s="41"/>
    </row>
    <row r="44" spans="1:51" x14ac:dyDescent="0.25">
      <c r="A44" s="88" t="s">
        <v>523</v>
      </c>
      <c r="B44" s="88" t="s">
        <v>524</v>
      </c>
      <c r="C44" s="89" t="s">
        <v>688</v>
      </c>
      <c r="D44" s="89" t="s">
        <v>688</v>
      </c>
      <c r="E44" s="89" t="s">
        <v>688</v>
      </c>
      <c r="F44" s="89" t="s">
        <v>688</v>
      </c>
      <c r="G44" s="89" t="s">
        <v>688</v>
      </c>
      <c r="H44" s="89" t="s">
        <v>688</v>
      </c>
      <c r="I44" s="89" t="s">
        <v>434</v>
      </c>
      <c r="J44" s="89" t="s">
        <v>688</v>
      </c>
      <c r="K44" s="89" t="s">
        <v>434</v>
      </c>
      <c r="L44" s="89" t="s">
        <v>688</v>
      </c>
      <c r="M44" s="89" t="s">
        <v>434</v>
      </c>
      <c r="N44" s="89" t="s">
        <v>688</v>
      </c>
      <c r="O44" s="89" t="s">
        <v>434</v>
      </c>
      <c r="P44" s="89" t="s">
        <v>688</v>
      </c>
      <c r="Q44" s="89" t="s">
        <v>434</v>
      </c>
      <c r="R44" s="89" t="s">
        <v>688</v>
      </c>
      <c r="S44" s="89" t="s">
        <v>434</v>
      </c>
      <c r="T44" s="89" t="s">
        <v>688</v>
      </c>
      <c r="U44" s="89" t="s">
        <v>434</v>
      </c>
      <c r="V44" s="89" t="s">
        <v>688</v>
      </c>
      <c r="W44" s="89" t="s">
        <v>434</v>
      </c>
      <c r="X44" s="89" t="s">
        <v>688</v>
      </c>
      <c r="Y44" s="89" t="s">
        <v>434</v>
      </c>
      <c r="Z44" s="89" t="s">
        <v>688</v>
      </c>
      <c r="AA44" s="89" t="s">
        <v>434</v>
      </c>
      <c r="AB44" s="89" t="s">
        <v>688</v>
      </c>
      <c r="AC44" s="89" t="s">
        <v>434</v>
      </c>
      <c r="AD44" s="89" t="s">
        <v>688</v>
      </c>
      <c r="AE44" s="89" t="s">
        <v>434</v>
      </c>
      <c r="AF44" s="89" t="s">
        <v>688</v>
      </c>
      <c r="AG44" s="89" t="s">
        <v>434</v>
      </c>
      <c r="AH44" s="89" t="s">
        <v>688</v>
      </c>
      <c r="AI44" s="89" t="s">
        <v>434</v>
      </c>
      <c r="AJ44" s="89" t="s">
        <v>688</v>
      </c>
      <c r="AK44" s="89" t="s">
        <v>434</v>
      </c>
      <c r="AL44" s="89" t="s">
        <v>688</v>
      </c>
      <c r="AM44" s="89" t="s">
        <v>434</v>
      </c>
      <c r="AN44" s="89" t="s">
        <v>688</v>
      </c>
      <c r="AO44" s="89" t="s">
        <v>434</v>
      </c>
      <c r="AP44" s="89" t="s">
        <v>688</v>
      </c>
      <c r="AQ44" s="89" t="s">
        <v>434</v>
      </c>
      <c r="AR44" s="89" t="s">
        <v>688</v>
      </c>
      <c r="AS44" s="89" t="s">
        <v>434</v>
      </c>
      <c r="AT44" s="89" t="s">
        <v>688</v>
      </c>
      <c r="AU44" s="89" t="s">
        <v>434</v>
      </c>
      <c r="AV44" s="89" t="s">
        <v>688</v>
      </c>
      <c r="AW44" s="89" t="s">
        <v>688</v>
      </c>
      <c r="AX44" s="37"/>
      <c r="AY44" s="38"/>
    </row>
    <row r="45" spans="1:51" ht="15" customHeight="1" x14ac:dyDescent="0.25">
      <c r="A45" s="88" t="s">
        <v>525</v>
      </c>
      <c r="B45" s="88" t="s">
        <v>526</v>
      </c>
      <c r="C45" s="89" t="s">
        <v>688</v>
      </c>
      <c r="D45" s="89" t="s">
        <v>688</v>
      </c>
      <c r="E45" s="89" t="s">
        <v>688</v>
      </c>
      <c r="F45" s="89" t="s">
        <v>688</v>
      </c>
      <c r="G45" s="89" t="s">
        <v>688</v>
      </c>
      <c r="H45" s="89" t="s">
        <v>688</v>
      </c>
      <c r="I45" s="89" t="s">
        <v>434</v>
      </c>
      <c r="J45" s="89" t="s">
        <v>688</v>
      </c>
      <c r="K45" s="89" t="s">
        <v>434</v>
      </c>
      <c r="L45" s="89" t="s">
        <v>688</v>
      </c>
      <c r="M45" s="89" t="s">
        <v>434</v>
      </c>
      <c r="N45" s="89" t="s">
        <v>688</v>
      </c>
      <c r="O45" s="89" t="s">
        <v>434</v>
      </c>
      <c r="P45" s="89" t="s">
        <v>688</v>
      </c>
      <c r="Q45" s="89" t="s">
        <v>434</v>
      </c>
      <c r="R45" s="89" t="s">
        <v>688</v>
      </c>
      <c r="S45" s="89" t="s">
        <v>434</v>
      </c>
      <c r="T45" s="89" t="s">
        <v>688</v>
      </c>
      <c r="U45" s="89" t="s">
        <v>434</v>
      </c>
      <c r="V45" s="89" t="s">
        <v>688</v>
      </c>
      <c r="W45" s="89" t="s">
        <v>434</v>
      </c>
      <c r="X45" s="89" t="s">
        <v>688</v>
      </c>
      <c r="Y45" s="89" t="s">
        <v>434</v>
      </c>
      <c r="Z45" s="89" t="s">
        <v>688</v>
      </c>
      <c r="AA45" s="89" t="s">
        <v>434</v>
      </c>
      <c r="AB45" s="89" t="s">
        <v>688</v>
      </c>
      <c r="AC45" s="89" t="s">
        <v>434</v>
      </c>
      <c r="AD45" s="89" t="s">
        <v>688</v>
      </c>
      <c r="AE45" s="89" t="s">
        <v>434</v>
      </c>
      <c r="AF45" s="89" t="s">
        <v>688</v>
      </c>
      <c r="AG45" s="89" t="s">
        <v>434</v>
      </c>
      <c r="AH45" s="89" t="s">
        <v>688</v>
      </c>
      <c r="AI45" s="89" t="s">
        <v>434</v>
      </c>
      <c r="AJ45" s="89" t="s">
        <v>688</v>
      </c>
      <c r="AK45" s="89" t="s">
        <v>434</v>
      </c>
      <c r="AL45" s="89" t="s">
        <v>688</v>
      </c>
      <c r="AM45" s="89" t="s">
        <v>434</v>
      </c>
      <c r="AN45" s="89" t="s">
        <v>688</v>
      </c>
      <c r="AO45" s="89" t="s">
        <v>434</v>
      </c>
      <c r="AP45" s="89" t="s">
        <v>688</v>
      </c>
      <c r="AQ45" s="89" t="s">
        <v>434</v>
      </c>
      <c r="AR45" s="89" t="s">
        <v>688</v>
      </c>
      <c r="AS45" s="89" t="s">
        <v>434</v>
      </c>
      <c r="AT45" s="89" t="s">
        <v>688</v>
      </c>
      <c r="AU45" s="89" t="s">
        <v>434</v>
      </c>
      <c r="AV45" s="89" t="s">
        <v>688</v>
      </c>
      <c r="AW45" s="89" t="s">
        <v>688</v>
      </c>
      <c r="AX45" s="37"/>
      <c r="AY45" s="38"/>
    </row>
    <row r="46" spans="1:51" x14ac:dyDescent="0.25">
      <c r="A46" s="88" t="s">
        <v>527</v>
      </c>
      <c r="B46" s="88" t="s">
        <v>528</v>
      </c>
      <c r="C46" s="89" t="s">
        <v>688</v>
      </c>
      <c r="D46" s="89" t="s">
        <v>688</v>
      </c>
      <c r="E46" s="89" t="s">
        <v>688</v>
      </c>
      <c r="F46" s="89" t="s">
        <v>688</v>
      </c>
      <c r="G46" s="89" t="s">
        <v>688</v>
      </c>
      <c r="H46" s="89" t="s">
        <v>688</v>
      </c>
      <c r="I46" s="89" t="s">
        <v>434</v>
      </c>
      <c r="J46" s="89" t="s">
        <v>688</v>
      </c>
      <c r="K46" s="89" t="s">
        <v>434</v>
      </c>
      <c r="L46" s="89" t="s">
        <v>688</v>
      </c>
      <c r="M46" s="89" t="s">
        <v>434</v>
      </c>
      <c r="N46" s="89" t="s">
        <v>688</v>
      </c>
      <c r="O46" s="89" t="s">
        <v>434</v>
      </c>
      <c r="P46" s="89" t="s">
        <v>688</v>
      </c>
      <c r="Q46" s="89" t="s">
        <v>434</v>
      </c>
      <c r="R46" s="89" t="s">
        <v>688</v>
      </c>
      <c r="S46" s="89" t="s">
        <v>434</v>
      </c>
      <c r="T46" s="89" t="s">
        <v>688</v>
      </c>
      <c r="U46" s="89" t="s">
        <v>434</v>
      </c>
      <c r="V46" s="89" t="s">
        <v>688</v>
      </c>
      <c r="W46" s="89" t="s">
        <v>434</v>
      </c>
      <c r="X46" s="89" t="s">
        <v>688</v>
      </c>
      <c r="Y46" s="89" t="s">
        <v>434</v>
      </c>
      <c r="Z46" s="89" t="s">
        <v>688</v>
      </c>
      <c r="AA46" s="89" t="s">
        <v>434</v>
      </c>
      <c r="AB46" s="89" t="s">
        <v>688</v>
      </c>
      <c r="AC46" s="89" t="s">
        <v>434</v>
      </c>
      <c r="AD46" s="89" t="s">
        <v>688</v>
      </c>
      <c r="AE46" s="89" t="s">
        <v>434</v>
      </c>
      <c r="AF46" s="89" t="s">
        <v>688</v>
      </c>
      <c r="AG46" s="89" t="s">
        <v>434</v>
      </c>
      <c r="AH46" s="89" t="s">
        <v>688</v>
      </c>
      <c r="AI46" s="89" t="s">
        <v>434</v>
      </c>
      <c r="AJ46" s="89" t="s">
        <v>688</v>
      </c>
      <c r="AK46" s="89" t="s">
        <v>434</v>
      </c>
      <c r="AL46" s="89" t="s">
        <v>688</v>
      </c>
      <c r="AM46" s="89" t="s">
        <v>434</v>
      </c>
      <c r="AN46" s="89" t="s">
        <v>688</v>
      </c>
      <c r="AO46" s="89" t="s">
        <v>434</v>
      </c>
      <c r="AP46" s="89" t="s">
        <v>688</v>
      </c>
      <c r="AQ46" s="89" t="s">
        <v>434</v>
      </c>
      <c r="AR46" s="89" t="s">
        <v>688</v>
      </c>
      <c r="AS46" s="89" t="s">
        <v>434</v>
      </c>
      <c r="AT46" s="89" t="s">
        <v>688</v>
      </c>
      <c r="AU46" s="89" t="s">
        <v>434</v>
      </c>
      <c r="AV46" s="89" t="s">
        <v>688</v>
      </c>
      <c r="AW46" s="89" t="s">
        <v>688</v>
      </c>
      <c r="AX46" s="37"/>
      <c r="AY46" s="38"/>
    </row>
    <row r="47" spans="1:51" x14ac:dyDescent="0.25">
      <c r="A47" s="88" t="s">
        <v>637</v>
      </c>
      <c r="B47" s="86" t="s">
        <v>306</v>
      </c>
      <c r="C47" s="89"/>
      <c r="D47" s="89"/>
      <c r="E47" s="89"/>
      <c r="F47" s="89"/>
      <c r="G47" s="89"/>
      <c r="H47" s="89"/>
      <c r="I47" s="89"/>
      <c r="J47" s="89"/>
      <c r="K47" s="89"/>
      <c r="L47" s="89"/>
      <c r="M47" s="89"/>
      <c r="N47" s="89"/>
      <c r="O47" s="89"/>
      <c r="P47" s="89"/>
      <c r="Q47" s="89"/>
      <c r="R47" s="89"/>
      <c r="S47" s="89"/>
      <c r="T47" s="89"/>
      <c r="U47" s="89"/>
      <c r="V47" s="89"/>
      <c r="W47" s="89"/>
      <c r="X47" s="89"/>
      <c r="Y47" s="89"/>
      <c r="Z47" s="89"/>
      <c r="AA47" s="89"/>
      <c r="AB47" s="89"/>
      <c r="AC47" s="89"/>
      <c r="AD47" s="89"/>
      <c r="AE47" s="89"/>
      <c r="AF47" s="89"/>
      <c r="AG47" s="89"/>
      <c r="AH47" s="89"/>
      <c r="AI47" s="89"/>
      <c r="AJ47" s="89"/>
      <c r="AK47" s="89"/>
      <c r="AL47" s="89"/>
      <c r="AM47" s="89"/>
      <c r="AN47" s="89"/>
      <c r="AO47" s="89"/>
      <c r="AP47" s="89"/>
      <c r="AQ47" s="89"/>
      <c r="AR47" s="89"/>
      <c r="AS47" s="89"/>
      <c r="AT47" s="89"/>
      <c r="AU47" s="89"/>
      <c r="AV47" s="89"/>
      <c r="AW47" s="89"/>
      <c r="AX47" s="37"/>
      <c r="AY47" s="38"/>
    </row>
    <row r="48" spans="1:51" x14ac:dyDescent="0.25">
      <c r="A48" s="88" t="s">
        <v>307</v>
      </c>
      <c r="B48" s="88" t="s">
        <v>308</v>
      </c>
      <c r="C48" s="89" t="s">
        <v>688</v>
      </c>
      <c r="D48" s="89" t="s">
        <v>688</v>
      </c>
      <c r="E48" s="89" t="s">
        <v>688</v>
      </c>
      <c r="F48" s="89" t="s">
        <v>688</v>
      </c>
      <c r="G48" s="89" t="s">
        <v>688</v>
      </c>
      <c r="H48" s="89" t="s">
        <v>688</v>
      </c>
      <c r="I48" s="89" t="s">
        <v>434</v>
      </c>
      <c r="J48" s="89" t="s">
        <v>688</v>
      </c>
      <c r="K48" s="89" t="s">
        <v>434</v>
      </c>
      <c r="L48" s="89" t="s">
        <v>688</v>
      </c>
      <c r="M48" s="89" t="s">
        <v>434</v>
      </c>
      <c r="N48" s="89" t="s">
        <v>688</v>
      </c>
      <c r="O48" s="89" t="s">
        <v>434</v>
      </c>
      <c r="P48" s="89" t="s">
        <v>688</v>
      </c>
      <c r="Q48" s="89" t="s">
        <v>434</v>
      </c>
      <c r="R48" s="89" t="s">
        <v>688</v>
      </c>
      <c r="S48" s="89" t="s">
        <v>434</v>
      </c>
      <c r="T48" s="89" t="s">
        <v>688</v>
      </c>
      <c r="U48" s="89" t="s">
        <v>434</v>
      </c>
      <c r="V48" s="89" t="s">
        <v>688</v>
      </c>
      <c r="W48" s="89" t="s">
        <v>434</v>
      </c>
      <c r="X48" s="89" t="s">
        <v>688</v>
      </c>
      <c r="Y48" s="89" t="s">
        <v>434</v>
      </c>
      <c r="Z48" s="89" t="s">
        <v>688</v>
      </c>
      <c r="AA48" s="89" t="s">
        <v>434</v>
      </c>
      <c r="AB48" s="89" t="s">
        <v>688</v>
      </c>
      <c r="AC48" s="89" t="s">
        <v>434</v>
      </c>
      <c r="AD48" s="89" t="s">
        <v>688</v>
      </c>
      <c r="AE48" s="89" t="s">
        <v>434</v>
      </c>
      <c r="AF48" s="89" t="s">
        <v>688</v>
      </c>
      <c r="AG48" s="89" t="s">
        <v>434</v>
      </c>
      <c r="AH48" s="89" t="s">
        <v>688</v>
      </c>
      <c r="AI48" s="89" t="s">
        <v>434</v>
      </c>
      <c r="AJ48" s="89" t="s">
        <v>688</v>
      </c>
      <c r="AK48" s="89" t="s">
        <v>434</v>
      </c>
      <c r="AL48" s="89" t="s">
        <v>688</v>
      </c>
      <c r="AM48" s="89" t="s">
        <v>434</v>
      </c>
      <c r="AN48" s="89" t="s">
        <v>688</v>
      </c>
      <c r="AO48" s="89" t="s">
        <v>434</v>
      </c>
      <c r="AP48" s="89" t="s">
        <v>688</v>
      </c>
      <c r="AQ48" s="89" t="s">
        <v>434</v>
      </c>
      <c r="AR48" s="89" t="s">
        <v>688</v>
      </c>
      <c r="AS48" s="89" t="s">
        <v>434</v>
      </c>
      <c r="AT48" s="89" t="s">
        <v>688</v>
      </c>
      <c r="AU48" s="89" t="s">
        <v>434</v>
      </c>
      <c r="AV48" s="89" t="s">
        <v>688</v>
      </c>
      <c r="AW48" s="89" t="s">
        <v>688</v>
      </c>
      <c r="AX48" s="37"/>
      <c r="AY48" s="38"/>
    </row>
    <row r="49" spans="1:54" x14ac:dyDescent="0.25">
      <c r="A49" s="88" t="s">
        <v>309</v>
      </c>
      <c r="B49" s="88" t="s">
        <v>296</v>
      </c>
      <c r="C49" s="89" t="s">
        <v>688</v>
      </c>
      <c r="D49" s="89" t="s">
        <v>688</v>
      </c>
      <c r="E49" s="89" t="s">
        <v>688</v>
      </c>
      <c r="F49" s="89" t="s">
        <v>688</v>
      </c>
      <c r="G49" s="89" t="s">
        <v>688</v>
      </c>
      <c r="H49" s="89" t="s">
        <v>688</v>
      </c>
      <c r="I49" s="89" t="s">
        <v>434</v>
      </c>
      <c r="J49" s="89" t="s">
        <v>688</v>
      </c>
      <c r="K49" s="89" t="s">
        <v>434</v>
      </c>
      <c r="L49" s="89" t="s">
        <v>688</v>
      </c>
      <c r="M49" s="89" t="s">
        <v>434</v>
      </c>
      <c r="N49" s="89" t="s">
        <v>688</v>
      </c>
      <c r="O49" s="89" t="s">
        <v>434</v>
      </c>
      <c r="P49" s="89" t="s">
        <v>688</v>
      </c>
      <c r="Q49" s="89" t="s">
        <v>434</v>
      </c>
      <c r="R49" s="89" t="s">
        <v>688</v>
      </c>
      <c r="S49" s="89" t="s">
        <v>434</v>
      </c>
      <c r="T49" s="89" t="s">
        <v>688</v>
      </c>
      <c r="U49" s="89" t="s">
        <v>434</v>
      </c>
      <c r="V49" s="89" t="s">
        <v>688</v>
      </c>
      <c r="W49" s="89" t="s">
        <v>434</v>
      </c>
      <c r="X49" s="89" t="s">
        <v>688</v>
      </c>
      <c r="Y49" s="89" t="s">
        <v>434</v>
      </c>
      <c r="Z49" s="89" t="s">
        <v>688</v>
      </c>
      <c r="AA49" s="89" t="s">
        <v>434</v>
      </c>
      <c r="AB49" s="89" t="s">
        <v>688</v>
      </c>
      <c r="AC49" s="89" t="s">
        <v>434</v>
      </c>
      <c r="AD49" s="89" t="s">
        <v>688</v>
      </c>
      <c r="AE49" s="89" t="s">
        <v>434</v>
      </c>
      <c r="AF49" s="89" t="s">
        <v>688</v>
      </c>
      <c r="AG49" s="89" t="s">
        <v>434</v>
      </c>
      <c r="AH49" s="89" t="s">
        <v>688</v>
      </c>
      <c r="AI49" s="89" t="s">
        <v>434</v>
      </c>
      <c r="AJ49" s="89" t="s">
        <v>688</v>
      </c>
      <c r="AK49" s="89" t="s">
        <v>434</v>
      </c>
      <c r="AL49" s="89" t="s">
        <v>688</v>
      </c>
      <c r="AM49" s="89" t="s">
        <v>434</v>
      </c>
      <c r="AN49" s="89" t="s">
        <v>688</v>
      </c>
      <c r="AO49" s="89" t="s">
        <v>434</v>
      </c>
      <c r="AP49" s="89" t="s">
        <v>688</v>
      </c>
      <c r="AQ49" s="89" t="s">
        <v>434</v>
      </c>
      <c r="AR49" s="89" t="s">
        <v>688</v>
      </c>
      <c r="AS49" s="89" t="s">
        <v>434</v>
      </c>
      <c r="AT49" s="89" t="s">
        <v>688</v>
      </c>
      <c r="AU49" s="89" t="s">
        <v>434</v>
      </c>
      <c r="AV49" s="89" t="s">
        <v>688</v>
      </c>
      <c r="AW49" s="89" t="s">
        <v>688</v>
      </c>
      <c r="AX49" s="37"/>
      <c r="AY49" s="38"/>
    </row>
    <row r="50" spans="1:54" x14ac:dyDescent="0.25">
      <c r="A50" s="88" t="s">
        <v>310</v>
      </c>
      <c r="B50" s="88" t="s">
        <v>298</v>
      </c>
      <c r="C50" s="89" t="s">
        <v>688</v>
      </c>
      <c r="D50" s="89" t="s">
        <v>688</v>
      </c>
      <c r="E50" s="89" t="s">
        <v>688</v>
      </c>
      <c r="F50" s="89" t="s">
        <v>688</v>
      </c>
      <c r="G50" s="89" t="s">
        <v>688</v>
      </c>
      <c r="H50" s="89" t="s">
        <v>688</v>
      </c>
      <c r="I50" s="89" t="s">
        <v>434</v>
      </c>
      <c r="J50" s="89" t="s">
        <v>688</v>
      </c>
      <c r="K50" s="89" t="s">
        <v>434</v>
      </c>
      <c r="L50" s="89" t="s">
        <v>688</v>
      </c>
      <c r="M50" s="89" t="s">
        <v>434</v>
      </c>
      <c r="N50" s="89" t="s">
        <v>688</v>
      </c>
      <c r="O50" s="89" t="s">
        <v>434</v>
      </c>
      <c r="P50" s="89" t="s">
        <v>688</v>
      </c>
      <c r="Q50" s="89" t="s">
        <v>434</v>
      </c>
      <c r="R50" s="89" t="s">
        <v>688</v>
      </c>
      <c r="S50" s="89" t="s">
        <v>434</v>
      </c>
      <c r="T50" s="89" t="s">
        <v>688</v>
      </c>
      <c r="U50" s="89" t="s">
        <v>434</v>
      </c>
      <c r="V50" s="89" t="s">
        <v>688</v>
      </c>
      <c r="W50" s="89" t="s">
        <v>434</v>
      </c>
      <c r="X50" s="89" t="s">
        <v>688</v>
      </c>
      <c r="Y50" s="89" t="s">
        <v>434</v>
      </c>
      <c r="Z50" s="89" t="s">
        <v>688</v>
      </c>
      <c r="AA50" s="89" t="s">
        <v>434</v>
      </c>
      <c r="AB50" s="89" t="s">
        <v>688</v>
      </c>
      <c r="AC50" s="89" t="s">
        <v>434</v>
      </c>
      <c r="AD50" s="89" t="s">
        <v>688</v>
      </c>
      <c r="AE50" s="89" t="s">
        <v>434</v>
      </c>
      <c r="AF50" s="89" t="s">
        <v>688</v>
      </c>
      <c r="AG50" s="89" t="s">
        <v>434</v>
      </c>
      <c r="AH50" s="89" t="s">
        <v>688</v>
      </c>
      <c r="AI50" s="89" t="s">
        <v>434</v>
      </c>
      <c r="AJ50" s="89" t="s">
        <v>688</v>
      </c>
      <c r="AK50" s="89" t="s">
        <v>434</v>
      </c>
      <c r="AL50" s="89" t="s">
        <v>688</v>
      </c>
      <c r="AM50" s="89" t="s">
        <v>434</v>
      </c>
      <c r="AN50" s="89" t="s">
        <v>688</v>
      </c>
      <c r="AO50" s="89" t="s">
        <v>434</v>
      </c>
      <c r="AP50" s="89" t="s">
        <v>688</v>
      </c>
      <c r="AQ50" s="89" t="s">
        <v>434</v>
      </c>
      <c r="AR50" s="89" t="s">
        <v>688</v>
      </c>
      <c r="AS50" s="89" t="s">
        <v>434</v>
      </c>
      <c r="AT50" s="89" t="s">
        <v>688</v>
      </c>
      <c r="AU50" s="89" t="s">
        <v>434</v>
      </c>
      <c r="AV50" s="89" t="s">
        <v>688</v>
      </c>
      <c r="AW50" s="89" t="s">
        <v>688</v>
      </c>
      <c r="AX50" s="37"/>
      <c r="AY50" s="38"/>
    </row>
    <row r="51" spans="1:54" ht="35.25" customHeight="1" x14ac:dyDescent="0.25">
      <c r="A51" s="88" t="s">
        <v>311</v>
      </c>
      <c r="B51" s="88" t="s">
        <v>300</v>
      </c>
      <c r="C51" s="89" t="s">
        <v>688</v>
      </c>
      <c r="D51" s="89" t="s">
        <v>688</v>
      </c>
      <c r="E51" s="89" t="s">
        <v>688</v>
      </c>
      <c r="F51" s="89" t="s">
        <v>688</v>
      </c>
      <c r="G51" s="89" t="s">
        <v>688</v>
      </c>
      <c r="H51" s="89" t="s">
        <v>688</v>
      </c>
      <c r="I51" s="89" t="s">
        <v>434</v>
      </c>
      <c r="J51" s="89" t="s">
        <v>688</v>
      </c>
      <c r="K51" s="89" t="s">
        <v>434</v>
      </c>
      <c r="L51" s="89" t="s">
        <v>688</v>
      </c>
      <c r="M51" s="89" t="s">
        <v>434</v>
      </c>
      <c r="N51" s="89" t="s">
        <v>688</v>
      </c>
      <c r="O51" s="89" t="s">
        <v>434</v>
      </c>
      <c r="P51" s="89" t="s">
        <v>688</v>
      </c>
      <c r="Q51" s="89" t="s">
        <v>434</v>
      </c>
      <c r="R51" s="89" t="s">
        <v>688</v>
      </c>
      <c r="S51" s="89" t="s">
        <v>434</v>
      </c>
      <c r="T51" s="89" t="s">
        <v>688</v>
      </c>
      <c r="U51" s="89" t="s">
        <v>434</v>
      </c>
      <c r="V51" s="89" t="s">
        <v>688</v>
      </c>
      <c r="W51" s="89" t="s">
        <v>434</v>
      </c>
      <c r="X51" s="89" t="s">
        <v>688</v>
      </c>
      <c r="Y51" s="89" t="s">
        <v>434</v>
      </c>
      <c r="Z51" s="89" t="s">
        <v>688</v>
      </c>
      <c r="AA51" s="89" t="s">
        <v>434</v>
      </c>
      <c r="AB51" s="89" t="s">
        <v>688</v>
      </c>
      <c r="AC51" s="89" t="s">
        <v>434</v>
      </c>
      <c r="AD51" s="89" t="s">
        <v>688</v>
      </c>
      <c r="AE51" s="89" t="s">
        <v>434</v>
      </c>
      <c r="AF51" s="89" t="s">
        <v>688</v>
      </c>
      <c r="AG51" s="89" t="s">
        <v>434</v>
      </c>
      <c r="AH51" s="89" t="s">
        <v>688</v>
      </c>
      <c r="AI51" s="89" t="s">
        <v>434</v>
      </c>
      <c r="AJ51" s="89" t="s">
        <v>688</v>
      </c>
      <c r="AK51" s="89" t="s">
        <v>434</v>
      </c>
      <c r="AL51" s="89" t="s">
        <v>688</v>
      </c>
      <c r="AM51" s="89" t="s">
        <v>434</v>
      </c>
      <c r="AN51" s="89" t="s">
        <v>688</v>
      </c>
      <c r="AO51" s="89" t="s">
        <v>434</v>
      </c>
      <c r="AP51" s="89" t="s">
        <v>688</v>
      </c>
      <c r="AQ51" s="89" t="s">
        <v>434</v>
      </c>
      <c r="AR51" s="89" t="s">
        <v>688</v>
      </c>
      <c r="AS51" s="89" t="s">
        <v>434</v>
      </c>
      <c r="AT51" s="89" t="s">
        <v>688</v>
      </c>
      <c r="AU51" s="89" t="s">
        <v>434</v>
      </c>
      <c r="AV51" s="89" t="s">
        <v>688</v>
      </c>
      <c r="AW51" s="89" t="s">
        <v>688</v>
      </c>
      <c r="AX51" s="37"/>
      <c r="AY51" s="38"/>
    </row>
    <row r="52" spans="1:54" s="43" customFormat="1" ht="30" x14ac:dyDescent="0.25">
      <c r="A52" s="88" t="s">
        <v>312</v>
      </c>
      <c r="B52" s="88" t="s">
        <v>302</v>
      </c>
      <c r="C52" s="89" t="s">
        <v>688</v>
      </c>
      <c r="D52" s="89" t="s">
        <v>688</v>
      </c>
      <c r="E52" s="89" t="s">
        <v>688</v>
      </c>
      <c r="F52" s="89" t="s">
        <v>688</v>
      </c>
      <c r="G52" s="89" t="s">
        <v>688</v>
      </c>
      <c r="H52" s="89" t="s">
        <v>688</v>
      </c>
      <c r="I52" s="89" t="s">
        <v>434</v>
      </c>
      <c r="J52" s="89" t="s">
        <v>688</v>
      </c>
      <c r="K52" s="89" t="s">
        <v>434</v>
      </c>
      <c r="L52" s="89" t="s">
        <v>688</v>
      </c>
      <c r="M52" s="89" t="s">
        <v>434</v>
      </c>
      <c r="N52" s="89" t="s">
        <v>688</v>
      </c>
      <c r="O52" s="89" t="s">
        <v>434</v>
      </c>
      <c r="P52" s="89" t="s">
        <v>688</v>
      </c>
      <c r="Q52" s="89" t="s">
        <v>434</v>
      </c>
      <c r="R52" s="89" t="s">
        <v>688</v>
      </c>
      <c r="S52" s="89" t="s">
        <v>434</v>
      </c>
      <c r="T52" s="89" t="s">
        <v>688</v>
      </c>
      <c r="U52" s="89" t="s">
        <v>434</v>
      </c>
      <c r="V52" s="89" t="s">
        <v>688</v>
      </c>
      <c r="W52" s="89" t="s">
        <v>434</v>
      </c>
      <c r="X52" s="89" t="s">
        <v>688</v>
      </c>
      <c r="Y52" s="89" t="s">
        <v>434</v>
      </c>
      <c r="Z52" s="89" t="s">
        <v>688</v>
      </c>
      <c r="AA52" s="89" t="s">
        <v>434</v>
      </c>
      <c r="AB52" s="89" t="s">
        <v>688</v>
      </c>
      <c r="AC52" s="89" t="s">
        <v>434</v>
      </c>
      <c r="AD52" s="89" t="s">
        <v>688</v>
      </c>
      <c r="AE52" s="89" t="s">
        <v>434</v>
      </c>
      <c r="AF52" s="89" t="s">
        <v>688</v>
      </c>
      <c r="AG52" s="89" t="s">
        <v>434</v>
      </c>
      <c r="AH52" s="89" t="s">
        <v>688</v>
      </c>
      <c r="AI52" s="89" t="s">
        <v>434</v>
      </c>
      <c r="AJ52" s="89" t="s">
        <v>688</v>
      </c>
      <c r="AK52" s="89" t="s">
        <v>434</v>
      </c>
      <c r="AL52" s="89" t="s">
        <v>688</v>
      </c>
      <c r="AM52" s="89" t="s">
        <v>434</v>
      </c>
      <c r="AN52" s="89" t="s">
        <v>688</v>
      </c>
      <c r="AO52" s="89" t="s">
        <v>434</v>
      </c>
      <c r="AP52" s="89" t="s">
        <v>688</v>
      </c>
      <c r="AQ52" s="89" t="s">
        <v>434</v>
      </c>
      <c r="AR52" s="89" t="s">
        <v>688</v>
      </c>
      <c r="AS52" s="89" t="s">
        <v>434</v>
      </c>
      <c r="AT52" s="89" t="s">
        <v>688</v>
      </c>
      <c r="AU52" s="89" t="s">
        <v>434</v>
      </c>
      <c r="AV52" s="89" t="s">
        <v>688</v>
      </c>
      <c r="AW52" s="89" t="s">
        <v>688</v>
      </c>
      <c r="AX52" s="42"/>
      <c r="AY52" s="42"/>
    </row>
    <row r="53" spans="1:54" ht="47.25" x14ac:dyDescent="0.25">
      <c r="A53" s="88" t="s">
        <v>313</v>
      </c>
      <c r="B53" s="88" t="s">
        <v>304</v>
      </c>
      <c r="C53" s="89" t="s">
        <v>688</v>
      </c>
      <c r="D53" s="89" t="s">
        <v>688</v>
      </c>
      <c r="E53" s="89" t="s">
        <v>688</v>
      </c>
      <c r="F53" s="89" t="s">
        <v>688</v>
      </c>
      <c r="G53" s="89" t="s">
        <v>688</v>
      </c>
      <c r="H53" s="89" t="s">
        <v>688</v>
      </c>
      <c r="I53" s="89" t="s">
        <v>434</v>
      </c>
      <c r="J53" s="89" t="s">
        <v>688</v>
      </c>
      <c r="K53" s="89" t="s">
        <v>434</v>
      </c>
      <c r="L53" s="89" t="s">
        <v>688</v>
      </c>
      <c r="M53" s="89" t="s">
        <v>434</v>
      </c>
      <c r="N53" s="89" t="s">
        <v>688</v>
      </c>
      <c r="O53" s="89" t="s">
        <v>434</v>
      </c>
      <c r="P53" s="89" t="s">
        <v>688</v>
      </c>
      <c r="Q53" s="89" t="s">
        <v>434</v>
      </c>
      <c r="R53" s="89" t="s">
        <v>688</v>
      </c>
      <c r="S53" s="89" t="s">
        <v>434</v>
      </c>
      <c r="T53" s="89" t="s">
        <v>688</v>
      </c>
      <c r="U53" s="89" t="s">
        <v>434</v>
      </c>
      <c r="V53" s="89" t="s">
        <v>688</v>
      </c>
      <c r="W53" s="89" t="s">
        <v>434</v>
      </c>
      <c r="X53" s="89" t="s">
        <v>688</v>
      </c>
      <c r="Y53" s="89" t="s">
        <v>434</v>
      </c>
      <c r="Z53" s="89" t="s">
        <v>688</v>
      </c>
      <c r="AA53" s="89" t="s">
        <v>434</v>
      </c>
      <c r="AB53" s="89" t="s">
        <v>688</v>
      </c>
      <c r="AC53" s="89" t="s">
        <v>434</v>
      </c>
      <c r="AD53" s="89" t="s">
        <v>688</v>
      </c>
      <c r="AE53" s="89" t="s">
        <v>434</v>
      </c>
      <c r="AF53" s="89" t="s">
        <v>688</v>
      </c>
      <c r="AG53" s="89" t="s">
        <v>434</v>
      </c>
      <c r="AH53" s="89" t="s">
        <v>688</v>
      </c>
      <c r="AI53" s="89" t="s">
        <v>434</v>
      </c>
      <c r="AJ53" s="89" t="s">
        <v>688</v>
      </c>
      <c r="AK53" s="89" t="s">
        <v>434</v>
      </c>
      <c r="AL53" s="89" t="s">
        <v>688</v>
      </c>
      <c r="AM53" s="89" t="s">
        <v>434</v>
      </c>
      <c r="AN53" s="89" t="s">
        <v>688</v>
      </c>
      <c r="AO53" s="89" t="s">
        <v>434</v>
      </c>
      <c r="AP53" s="89" t="s">
        <v>688</v>
      </c>
      <c r="AQ53" s="89" t="s">
        <v>434</v>
      </c>
      <c r="AR53" s="89" t="s">
        <v>688</v>
      </c>
      <c r="AS53" s="89" t="s">
        <v>434</v>
      </c>
      <c r="AT53" s="89" t="s">
        <v>688</v>
      </c>
      <c r="AU53" s="89" t="s">
        <v>434</v>
      </c>
      <c r="AV53" s="89" t="s">
        <v>688</v>
      </c>
      <c r="AW53" s="89" t="s">
        <v>688</v>
      </c>
      <c r="AX53" s="37" t="s">
        <v>448</v>
      </c>
      <c r="AY53" s="38">
        <f>AW53-AW60</f>
        <v>-14.71371675</v>
      </c>
      <c r="AZ53" s="33" t="str">
        <f>CONCATENATE(AY53,AX53,B53)</f>
        <v>-14,71371675 кабельных линий электропередачи, км</v>
      </c>
      <c r="BA53" s="33" t="str">
        <f>CONCATENATE(AZ53,BB53,AZ54,BB53,AZ55,BB53,AZ56,BB53,AZ57)</f>
        <v>-14,71371675 кабельных линий электропередачи, км
33 шт./комплекты
0 га.
0 т.у.
0 протяженность, км</v>
      </c>
      <c r="BB53" s="45" t="s">
        <v>449</v>
      </c>
    </row>
    <row r="54" spans="1:54" x14ac:dyDescent="0.25">
      <c r="A54" s="88" t="s">
        <v>314</v>
      </c>
      <c r="B54" s="88" t="s">
        <v>520</v>
      </c>
      <c r="C54" s="89" t="s">
        <v>758</v>
      </c>
      <c r="D54" s="89" t="s">
        <v>758</v>
      </c>
      <c r="E54" s="89" t="s">
        <v>758</v>
      </c>
      <c r="F54" s="89" t="s">
        <v>759</v>
      </c>
      <c r="G54" s="89" t="s">
        <v>688</v>
      </c>
      <c r="H54" s="89" t="s">
        <v>760</v>
      </c>
      <c r="I54" s="89" t="s">
        <v>637</v>
      </c>
      <c r="J54" s="89" t="s">
        <v>761</v>
      </c>
      <c r="K54" s="89" t="s">
        <v>637</v>
      </c>
      <c r="L54" s="89" t="s">
        <v>762</v>
      </c>
      <c r="M54" s="89" t="s">
        <v>637</v>
      </c>
      <c r="N54" s="89" t="s">
        <v>763</v>
      </c>
      <c r="O54" s="89" t="s">
        <v>637</v>
      </c>
      <c r="P54" s="89" t="s">
        <v>764</v>
      </c>
      <c r="Q54" s="89" t="s">
        <v>637</v>
      </c>
      <c r="R54" s="89" t="s">
        <v>765</v>
      </c>
      <c r="S54" s="89" t="s">
        <v>637</v>
      </c>
      <c r="T54" s="89" t="s">
        <v>761</v>
      </c>
      <c r="U54" s="89" t="s">
        <v>634</v>
      </c>
      <c r="V54" s="89" t="s">
        <v>761</v>
      </c>
      <c r="W54" s="89" t="s">
        <v>634</v>
      </c>
      <c r="X54" s="89" t="s">
        <v>688</v>
      </c>
      <c r="Y54" s="89" t="s">
        <v>434</v>
      </c>
      <c r="Z54" s="89" t="s">
        <v>688</v>
      </c>
      <c r="AA54" s="89" t="s">
        <v>434</v>
      </c>
      <c r="AB54" s="89" t="s">
        <v>688</v>
      </c>
      <c r="AC54" s="89" t="s">
        <v>434</v>
      </c>
      <c r="AD54" s="89" t="s">
        <v>688</v>
      </c>
      <c r="AE54" s="89" t="s">
        <v>434</v>
      </c>
      <c r="AF54" s="89" t="s">
        <v>760</v>
      </c>
      <c r="AG54" s="89" t="s">
        <v>637</v>
      </c>
      <c r="AH54" s="89" t="s">
        <v>760</v>
      </c>
      <c r="AI54" s="89" t="s">
        <v>637</v>
      </c>
      <c r="AJ54" s="89" t="s">
        <v>688</v>
      </c>
      <c r="AK54" s="89" t="s">
        <v>434</v>
      </c>
      <c r="AL54" s="89" t="s">
        <v>688</v>
      </c>
      <c r="AM54" s="89" t="s">
        <v>434</v>
      </c>
      <c r="AN54" s="89" t="s">
        <v>766</v>
      </c>
      <c r="AO54" s="89" t="s">
        <v>637</v>
      </c>
      <c r="AP54" s="89" t="s">
        <v>766</v>
      </c>
      <c r="AQ54" s="89" t="s">
        <v>637</v>
      </c>
      <c r="AR54" s="89" t="s">
        <v>688</v>
      </c>
      <c r="AS54" s="89" t="s">
        <v>434</v>
      </c>
      <c r="AT54" s="89" t="s">
        <v>688</v>
      </c>
      <c r="AU54" s="89" t="s">
        <v>434</v>
      </c>
      <c r="AV54" s="89" t="s">
        <v>758</v>
      </c>
      <c r="AW54" s="89" t="s">
        <v>758</v>
      </c>
      <c r="AX54" s="37" t="s">
        <v>448</v>
      </c>
      <c r="AY54" s="38">
        <f t="shared" ref="AY54:AY57" si="0">AW54-AW61</f>
        <v>33</v>
      </c>
      <c r="AZ54" s="33" t="str">
        <f t="shared" ref="AZ54:AZ57" si="1">CONCATENATE(AY54,AX54,B54)</f>
        <v>33 шт./комплекты</v>
      </c>
    </row>
    <row r="55" spans="1:54" x14ac:dyDescent="0.25">
      <c r="A55" s="88" t="s">
        <v>529</v>
      </c>
      <c r="B55" s="88" t="s">
        <v>522</v>
      </c>
      <c r="C55" s="89" t="s">
        <v>688</v>
      </c>
      <c r="D55" s="89" t="s">
        <v>688</v>
      </c>
      <c r="E55" s="89" t="s">
        <v>688</v>
      </c>
      <c r="F55" s="89" t="s">
        <v>688</v>
      </c>
      <c r="G55" s="89" t="s">
        <v>688</v>
      </c>
      <c r="H55" s="89" t="s">
        <v>688</v>
      </c>
      <c r="I55" s="89" t="s">
        <v>434</v>
      </c>
      <c r="J55" s="89" t="s">
        <v>688</v>
      </c>
      <c r="K55" s="89" t="s">
        <v>434</v>
      </c>
      <c r="L55" s="89" t="s">
        <v>688</v>
      </c>
      <c r="M55" s="89" t="s">
        <v>434</v>
      </c>
      <c r="N55" s="89" t="s">
        <v>688</v>
      </c>
      <c r="O55" s="89" t="s">
        <v>434</v>
      </c>
      <c r="P55" s="89" t="s">
        <v>688</v>
      </c>
      <c r="Q55" s="89" t="s">
        <v>434</v>
      </c>
      <c r="R55" s="89" t="s">
        <v>688</v>
      </c>
      <c r="S55" s="89" t="s">
        <v>434</v>
      </c>
      <c r="T55" s="89" t="s">
        <v>688</v>
      </c>
      <c r="U55" s="89" t="s">
        <v>434</v>
      </c>
      <c r="V55" s="89" t="s">
        <v>688</v>
      </c>
      <c r="W55" s="89" t="s">
        <v>434</v>
      </c>
      <c r="X55" s="89" t="s">
        <v>688</v>
      </c>
      <c r="Y55" s="89" t="s">
        <v>434</v>
      </c>
      <c r="Z55" s="89" t="s">
        <v>688</v>
      </c>
      <c r="AA55" s="89" t="s">
        <v>434</v>
      </c>
      <c r="AB55" s="89" t="s">
        <v>688</v>
      </c>
      <c r="AC55" s="89" t="s">
        <v>434</v>
      </c>
      <c r="AD55" s="89" t="s">
        <v>688</v>
      </c>
      <c r="AE55" s="89" t="s">
        <v>434</v>
      </c>
      <c r="AF55" s="89" t="s">
        <v>688</v>
      </c>
      <c r="AG55" s="89" t="s">
        <v>434</v>
      </c>
      <c r="AH55" s="89" t="s">
        <v>688</v>
      </c>
      <c r="AI55" s="89" t="s">
        <v>434</v>
      </c>
      <c r="AJ55" s="89" t="s">
        <v>688</v>
      </c>
      <c r="AK55" s="89" t="s">
        <v>434</v>
      </c>
      <c r="AL55" s="89" t="s">
        <v>688</v>
      </c>
      <c r="AM55" s="89" t="s">
        <v>434</v>
      </c>
      <c r="AN55" s="89" t="s">
        <v>688</v>
      </c>
      <c r="AO55" s="89" t="s">
        <v>434</v>
      </c>
      <c r="AP55" s="89" t="s">
        <v>688</v>
      </c>
      <c r="AQ55" s="89" t="s">
        <v>434</v>
      </c>
      <c r="AR55" s="89" t="s">
        <v>688</v>
      </c>
      <c r="AS55" s="89" t="s">
        <v>434</v>
      </c>
      <c r="AT55" s="89" t="s">
        <v>688</v>
      </c>
      <c r="AU55" s="89" t="s">
        <v>434</v>
      </c>
      <c r="AV55" s="89" t="s">
        <v>688</v>
      </c>
      <c r="AW55" s="89" t="s">
        <v>688</v>
      </c>
      <c r="AX55" s="37" t="s">
        <v>448</v>
      </c>
      <c r="AY55" s="38">
        <f t="shared" si="0"/>
        <v>0</v>
      </c>
      <c r="AZ55" s="33" t="str">
        <f t="shared" si="1"/>
        <v>0 га.</v>
      </c>
    </row>
    <row r="56" spans="1:54" x14ac:dyDescent="0.25">
      <c r="A56" s="88" t="s">
        <v>530</v>
      </c>
      <c r="B56" s="88" t="s">
        <v>524</v>
      </c>
      <c r="C56" s="89" t="s">
        <v>688</v>
      </c>
      <c r="D56" s="89" t="s">
        <v>688</v>
      </c>
      <c r="E56" s="89" t="s">
        <v>688</v>
      </c>
      <c r="F56" s="89" t="s">
        <v>688</v>
      </c>
      <c r="G56" s="89" t="s">
        <v>688</v>
      </c>
      <c r="H56" s="89" t="s">
        <v>688</v>
      </c>
      <c r="I56" s="89" t="s">
        <v>434</v>
      </c>
      <c r="J56" s="89" t="s">
        <v>688</v>
      </c>
      <c r="K56" s="89" t="s">
        <v>434</v>
      </c>
      <c r="L56" s="89" t="s">
        <v>688</v>
      </c>
      <c r="M56" s="89" t="s">
        <v>434</v>
      </c>
      <c r="N56" s="89" t="s">
        <v>688</v>
      </c>
      <c r="O56" s="89" t="s">
        <v>434</v>
      </c>
      <c r="P56" s="89" t="s">
        <v>688</v>
      </c>
      <c r="Q56" s="89" t="s">
        <v>434</v>
      </c>
      <c r="R56" s="89" t="s">
        <v>688</v>
      </c>
      <c r="S56" s="89" t="s">
        <v>434</v>
      </c>
      <c r="T56" s="89" t="s">
        <v>688</v>
      </c>
      <c r="U56" s="89" t="s">
        <v>434</v>
      </c>
      <c r="V56" s="89" t="s">
        <v>688</v>
      </c>
      <c r="W56" s="89" t="s">
        <v>434</v>
      </c>
      <c r="X56" s="89" t="s">
        <v>688</v>
      </c>
      <c r="Y56" s="89" t="s">
        <v>434</v>
      </c>
      <c r="Z56" s="89" t="s">
        <v>688</v>
      </c>
      <c r="AA56" s="89" t="s">
        <v>434</v>
      </c>
      <c r="AB56" s="89" t="s">
        <v>688</v>
      </c>
      <c r="AC56" s="89" t="s">
        <v>434</v>
      </c>
      <c r="AD56" s="89" t="s">
        <v>688</v>
      </c>
      <c r="AE56" s="89" t="s">
        <v>434</v>
      </c>
      <c r="AF56" s="89" t="s">
        <v>688</v>
      </c>
      <c r="AG56" s="89" t="s">
        <v>434</v>
      </c>
      <c r="AH56" s="89" t="s">
        <v>688</v>
      </c>
      <c r="AI56" s="89" t="s">
        <v>434</v>
      </c>
      <c r="AJ56" s="89" t="s">
        <v>688</v>
      </c>
      <c r="AK56" s="89" t="s">
        <v>434</v>
      </c>
      <c r="AL56" s="89" t="s">
        <v>688</v>
      </c>
      <c r="AM56" s="89" t="s">
        <v>434</v>
      </c>
      <c r="AN56" s="89" t="s">
        <v>688</v>
      </c>
      <c r="AO56" s="89" t="s">
        <v>434</v>
      </c>
      <c r="AP56" s="89" t="s">
        <v>688</v>
      </c>
      <c r="AQ56" s="89" t="s">
        <v>434</v>
      </c>
      <c r="AR56" s="89" t="s">
        <v>688</v>
      </c>
      <c r="AS56" s="89" t="s">
        <v>434</v>
      </c>
      <c r="AT56" s="89" t="s">
        <v>688</v>
      </c>
      <c r="AU56" s="89" t="s">
        <v>434</v>
      </c>
      <c r="AV56" s="89" t="s">
        <v>688</v>
      </c>
      <c r="AW56" s="89" t="s">
        <v>688</v>
      </c>
      <c r="AX56" s="37" t="s">
        <v>448</v>
      </c>
      <c r="AY56" s="38">
        <f t="shared" si="0"/>
        <v>0</v>
      </c>
      <c r="AZ56" s="33" t="str">
        <f t="shared" si="1"/>
        <v>0 т.у.</v>
      </c>
    </row>
    <row r="57" spans="1:54" x14ac:dyDescent="0.25">
      <c r="A57" s="88" t="s">
        <v>531</v>
      </c>
      <c r="B57" s="88" t="s">
        <v>526</v>
      </c>
      <c r="C57" s="89" t="s">
        <v>688</v>
      </c>
      <c r="D57" s="89" t="s">
        <v>688</v>
      </c>
      <c r="E57" s="89" t="s">
        <v>688</v>
      </c>
      <c r="F57" s="89" t="s">
        <v>688</v>
      </c>
      <c r="G57" s="89" t="s">
        <v>688</v>
      </c>
      <c r="H57" s="89" t="s">
        <v>688</v>
      </c>
      <c r="I57" s="89" t="s">
        <v>434</v>
      </c>
      <c r="J57" s="89" t="s">
        <v>688</v>
      </c>
      <c r="K57" s="89" t="s">
        <v>434</v>
      </c>
      <c r="L57" s="89" t="s">
        <v>688</v>
      </c>
      <c r="M57" s="89" t="s">
        <v>434</v>
      </c>
      <c r="N57" s="89" t="s">
        <v>688</v>
      </c>
      <c r="O57" s="89" t="s">
        <v>434</v>
      </c>
      <c r="P57" s="89" t="s">
        <v>688</v>
      </c>
      <c r="Q57" s="89" t="s">
        <v>434</v>
      </c>
      <c r="R57" s="89" t="s">
        <v>688</v>
      </c>
      <c r="S57" s="89" t="s">
        <v>434</v>
      </c>
      <c r="T57" s="89" t="s">
        <v>688</v>
      </c>
      <c r="U57" s="89" t="s">
        <v>434</v>
      </c>
      <c r="V57" s="89" t="s">
        <v>688</v>
      </c>
      <c r="W57" s="89" t="s">
        <v>434</v>
      </c>
      <c r="X57" s="89" t="s">
        <v>688</v>
      </c>
      <c r="Y57" s="89" t="s">
        <v>434</v>
      </c>
      <c r="Z57" s="89" t="s">
        <v>688</v>
      </c>
      <c r="AA57" s="89" t="s">
        <v>434</v>
      </c>
      <c r="AB57" s="89" t="s">
        <v>688</v>
      </c>
      <c r="AC57" s="89" t="s">
        <v>434</v>
      </c>
      <c r="AD57" s="89" t="s">
        <v>688</v>
      </c>
      <c r="AE57" s="89" t="s">
        <v>434</v>
      </c>
      <c r="AF57" s="89" t="s">
        <v>688</v>
      </c>
      <c r="AG57" s="89" t="s">
        <v>434</v>
      </c>
      <c r="AH57" s="89" t="s">
        <v>688</v>
      </c>
      <c r="AI57" s="89" t="s">
        <v>434</v>
      </c>
      <c r="AJ57" s="89" t="s">
        <v>688</v>
      </c>
      <c r="AK57" s="89" t="s">
        <v>434</v>
      </c>
      <c r="AL57" s="89" t="s">
        <v>688</v>
      </c>
      <c r="AM57" s="89" t="s">
        <v>434</v>
      </c>
      <c r="AN57" s="89" t="s">
        <v>688</v>
      </c>
      <c r="AO57" s="89" t="s">
        <v>434</v>
      </c>
      <c r="AP57" s="89" t="s">
        <v>688</v>
      </c>
      <c r="AQ57" s="89" t="s">
        <v>434</v>
      </c>
      <c r="AR57" s="89" t="s">
        <v>688</v>
      </c>
      <c r="AS57" s="89" t="s">
        <v>434</v>
      </c>
      <c r="AT57" s="89" t="s">
        <v>688</v>
      </c>
      <c r="AU57" s="89" t="s">
        <v>434</v>
      </c>
      <c r="AV57" s="89" t="s">
        <v>688</v>
      </c>
      <c r="AW57" s="89" t="s">
        <v>688</v>
      </c>
      <c r="AX57" s="37" t="s">
        <v>448</v>
      </c>
      <c r="AY57" s="38">
        <f t="shared" si="0"/>
        <v>0</v>
      </c>
      <c r="AZ57" s="33" t="str">
        <f t="shared" si="1"/>
        <v>0 протяженность, км</v>
      </c>
    </row>
    <row r="58" spans="1:54" ht="36.75" customHeight="1" x14ac:dyDescent="0.25">
      <c r="A58" s="88" t="s">
        <v>532</v>
      </c>
      <c r="B58" s="88" t="s">
        <v>528</v>
      </c>
      <c r="C58" s="89" t="s">
        <v>688</v>
      </c>
      <c r="D58" s="89" t="s">
        <v>688</v>
      </c>
      <c r="E58" s="89" t="s">
        <v>688</v>
      </c>
      <c r="F58" s="89" t="s">
        <v>688</v>
      </c>
      <c r="G58" s="89" t="s">
        <v>688</v>
      </c>
      <c r="H58" s="89" t="s">
        <v>688</v>
      </c>
      <c r="I58" s="89" t="s">
        <v>434</v>
      </c>
      <c r="J58" s="89" t="s">
        <v>688</v>
      </c>
      <c r="K58" s="89" t="s">
        <v>434</v>
      </c>
      <c r="L58" s="89" t="s">
        <v>688</v>
      </c>
      <c r="M58" s="89" t="s">
        <v>434</v>
      </c>
      <c r="N58" s="89" t="s">
        <v>688</v>
      </c>
      <c r="O58" s="89" t="s">
        <v>434</v>
      </c>
      <c r="P58" s="89" t="s">
        <v>688</v>
      </c>
      <c r="Q58" s="89" t="s">
        <v>434</v>
      </c>
      <c r="R58" s="89" t="s">
        <v>688</v>
      </c>
      <c r="S58" s="89" t="s">
        <v>434</v>
      </c>
      <c r="T58" s="89" t="s">
        <v>688</v>
      </c>
      <c r="U58" s="89" t="s">
        <v>434</v>
      </c>
      <c r="V58" s="89" t="s">
        <v>688</v>
      </c>
      <c r="W58" s="89" t="s">
        <v>434</v>
      </c>
      <c r="X58" s="89" t="s">
        <v>688</v>
      </c>
      <c r="Y58" s="89" t="s">
        <v>434</v>
      </c>
      <c r="Z58" s="89" t="s">
        <v>688</v>
      </c>
      <c r="AA58" s="89" t="s">
        <v>434</v>
      </c>
      <c r="AB58" s="89" t="s">
        <v>688</v>
      </c>
      <c r="AC58" s="89" t="s">
        <v>434</v>
      </c>
      <c r="AD58" s="89" t="s">
        <v>688</v>
      </c>
      <c r="AE58" s="89" t="s">
        <v>434</v>
      </c>
      <c r="AF58" s="89" t="s">
        <v>688</v>
      </c>
      <c r="AG58" s="89" t="s">
        <v>434</v>
      </c>
      <c r="AH58" s="89" t="s">
        <v>688</v>
      </c>
      <c r="AI58" s="89" t="s">
        <v>434</v>
      </c>
      <c r="AJ58" s="89" t="s">
        <v>688</v>
      </c>
      <c r="AK58" s="89" t="s">
        <v>434</v>
      </c>
      <c r="AL58" s="89" t="s">
        <v>688</v>
      </c>
      <c r="AM58" s="89" t="s">
        <v>434</v>
      </c>
      <c r="AN58" s="89" t="s">
        <v>688</v>
      </c>
      <c r="AO58" s="89" t="s">
        <v>434</v>
      </c>
      <c r="AP58" s="89" t="s">
        <v>688</v>
      </c>
      <c r="AQ58" s="89" t="s">
        <v>434</v>
      </c>
      <c r="AR58" s="89" t="s">
        <v>688</v>
      </c>
      <c r="AS58" s="89" t="s">
        <v>434</v>
      </c>
      <c r="AT58" s="89" t="s">
        <v>688</v>
      </c>
      <c r="AU58" s="89" t="s">
        <v>434</v>
      </c>
      <c r="AV58" s="89" t="s">
        <v>688</v>
      </c>
      <c r="AW58" s="89" t="s">
        <v>688</v>
      </c>
      <c r="AX58" s="37"/>
      <c r="AY58" s="38"/>
    </row>
    <row r="59" spans="1:54" ht="28.5" x14ac:dyDescent="0.25">
      <c r="A59" s="88" t="s">
        <v>644</v>
      </c>
      <c r="B59" s="86" t="s">
        <v>315</v>
      </c>
      <c r="C59" s="89"/>
      <c r="D59" s="89"/>
      <c r="E59" s="89"/>
      <c r="F59" s="89"/>
      <c r="G59" s="89"/>
      <c r="H59" s="89"/>
      <c r="I59" s="89"/>
      <c r="J59" s="89"/>
      <c r="K59" s="89"/>
      <c r="L59" s="89"/>
      <c r="M59" s="89"/>
      <c r="N59" s="89"/>
      <c r="O59" s="89"/>
      <c r="P59" s="89"/>
      <c r="Q59" s="89"/>
      <c r="R59" s="89"/>
      <c r="S59" s="89"/>
      <c r="T59" s="89"/>
      <c r="U59" s="89"/>
      <c r="V59" s="89"/>
      <c r="W59" s="89"/>
      <c r="X59" s="89"/>
      <c r="Y59" s="89"/>
      <c r="Z59" s="89"/>
      <c r="AA59" s="89"/>
      <c r="AB59" s="89"/>
      <c r="AC59" s="89"/>
      <c r="AD59" s="89"/>
      <c r="AE59" s="89"/>
      <c r="AF59" s="89"/>
      <c r="AG59" s="89"/>
      <c r="AH59" s="89"/>
      <c r="AI59" s="89"/>
      <c r="AJ59" s="89"/>
      <c r="AK59" s="89"/>
      <c r="AL59" s="89"/>
      <c r="AM59" s="89"/>
      <c r="AN59" s="89"/>
      <c r="AO59" s="89"/>
      <c r="AP59" s="89"/>
      <c r="AQ59" s="89"/>
      <c r="AR59" s="89"/>
      <c r="AS59" s="89"/>
      <c r="AT59" s="89"/>
      <c r="AU59" s="89"/>
      <c r="AV59" s="89"/>
      <c r="AW59" s="89"/>
      <c r="AX59" s="37"/>
      <c r="AY59" s="38"/>
    </row>
    <row r="60" spans="1:54" x14ac:dyDescent="0.25">
      <c r="A60" s="88" t="s">
        <v>316</v>
      </c>
      <c r="B60" s="88" t="s">
        <v>317</v>
      </c>
      <c r="C60" s="89" t="s">
        <v>747</v>
      </c>
      <c r="D60" s="89" t="s">
        <v>747</v>
      </c>
      <c r="E60" s="89" t="s">
        <v>747</v>
      </c>
      <c r="F60" s="89" t="s">
        <v>767</v>
      </c>
      <c r="G60" s="89" t="s">
        <v>688</v>
      </c>
      <c r="H60" s="89" t="s">
        <v>748</v>
      </c>
      <c r="I60" s="89" t="s">
        <v>768</v>
      </c>
      <c r="J60" s="89" t="s">
        <v>749</v>
      </c>
      <c r="K60" s="89" t="s">
        <v>637</v>
      </c>
      <c r="L60" s="89" t="s">
        <v>750</v>
      </c>
      <c r="M60" s="89" t="s">
        <v>768</v>
      </c>
      <c r="N60" s="89" t="s">
        <v>751</v>
      </c>
      <c r="O60" s="89" t="s">
        <v>637</v>
      </c>
      <c r="P60" s="89" t="s">
        <v>752</v>
      </c>
      <c r="Q60" s="89" t="s">
        <v>768</v>
      </c>
      <c r="R60" s="89" t="s">
        <v>753</v>
      </c>
      <c r="S60" s="89" t="s">
        <v>637</v>
      </c>
      <c r="T60" s="89" t="s">
        <v>754</v>
      </c>
      <c r="U60" s="89" t="s">
        <v>634</v>
      </c>
      <c r="V60" s="89" t="s">
        <v>755</v>
      </c>
      <c r="W60" s="89" t="s">
        <v>634</v>
      </c>
      <c r="X60" s="89" t="s">
        <v>688</v>
      </c>
      <c r="Y60" s="89" t="s">
        <v>434</v>
      </c>
      <c r="Z60" s="89" t="s">
        <v>688</v>
      </c>
      <c r="AA60" s="89" t="s">
        <v>434</v>
      </c>
      <c r="AB60" s="89" t="s">
        <v>688</v>
      </c>
      <c r="AC60" s="89" t="s">
        <v>434</v>
      </c>
      <c r="AD60" s="89" t="s">
        <v>688</v>
      </c>
      <c r="AE60" s="89" t="s">
        <v>434</v>
      </c>
      <c r="AF60" s="89" t="s">
        <v>756</v>
      </c>
      <c r="AG60" s="89" t="s">
        <v>637</v>
      </c>
      <c r="AH60" s="89" t="s">
        <v>756</v>
      </c>
      <c r="AI60" s="89" t="s">
        <v>637</v>
      </c>
      <c r="AJ60" s="89" t="s">
        <v>688</v>
      </c>
      <c r="AK60" s="89" t="s">
        <v>434</v>
      </c>
      <c r="AL60" s="89" t="s">
        <v>688</v>
      </c>
      <c r="AM60" s="89" t="s">
        <v>434</v>
      </c>
      <c r="AN60" s="89" t="s">
        <v>757</v>
      </c>
      <c r="AO60" s="89" t="s">
        <v>637</v>
      </c>
      <c r="AP60" s="89" t="s">
        <v>757</v>
      </c>
      <c r="AQ60" s="89" t="s">
        <v>637</v>
      </c>
      <c r="AR60" s="89" t="s">
        <v>688</v>
      </c>
      <c r="AS60" s="89" t="s">
        <v>434</v>
      </c>
      <c r="AT60" s="89" t="s">
        <v>688</v>
      </c>
      <c r="AU60" s="89" t="s">
        <v>434</v>
      </c>
      <c r="AV60" s="89" t="s">
        <v>747</v>
      </c>
      <c r="AW60" s="89" t="s">
        <v>747</v>
      </c>
      <c r="AX60" s="37"/>
      <c r="AY60" s="38"/>
    </row>
    <row r="61" spans="1:54" x14ac:dyDescent="0.25">
      <c r="A61" s="88" t="s">
        <v>318</v>
      </c>
      <c r="B61" s="88" t="s">
        <v>319</v>
      </c>
      <c r="C61" s="89" t="s">
        <v>688</v>
      </c>
      <c r="D61" s="89" t="s">
        <v>688</v>
      </c>
      <c r="E61" s="89" t="s">
        <v>688</v>
      </c>
      <c r="F61" s="89" t="s">
        <v>688</v>
      </c>
      <c r="G61" s="89" t="s">
        <v>688</v>
      </c>
      <c r="H61" s="89" t="s">
        <v>688</v>
      </c>
      <c r="I61" s="89" t="s">
        <v>434</v>
      </c>
      <c r="J61" s="89" t="s">
        <v>688</v>
      </c>
      <c r="K61" s="89" t="s">
        <v>434</v>
      </c>
      <c r="L61" s="89" t="s">
        <v>688</v>
      </c>
      <c r="M61" s="89" t="s">
        <v>434</v>
      </c>
      <c r="N61" s="89" t="s">
        <v>688</v>
      </c>
      <c r="O61" s="89" t="s">
        <v>434</v>
      </c>
      <c r="P61" s="89" t="s">
        <v>688</v>
      </c>
      <c r="Q61" s="89" t="s">
        <v>434</v>
      </c>
      <c r="R61" s="89" t="s">
        <v>688</v>
      </c>
      <c r="S61" s="89" t="s">
        <v>434</v>
      </c>
      <c r="T61" s="89" t="s">
        <v>688</v>
      </c>
      <c r="U61" s="89" t="s">
        <v>434</v>
      </c>
      <c r="V61" s="89" t="s">
        <v>688</v>
      </c>
      <c r="W61" s="89" t="s">
        <v>434</v>
      </c>
      <c r="X61" s="89" t="s">
        <v>688</v>
      </c>
      <c r="Y61" s="89" t="s">
        <v>434</v>
      </c>
      <c r="Z61" s="89" t="s">
        <v>688</v>
      </c>
      <c r="AA61" s="89" t="s">
        <v>434</v>
      </c>
      <c r="AB61" s="89" t="s">
        <v>688</v>
      </c>
      <c r="AC61" s="89" t="s">
        <v>434</v>
      </c>
      <c r="AD61" s="89" t="s">
        <v>688</v>
      </c>
      <c r="AE61" s="89" t="s">
        <v>434</v>
      </c>
      <c r="AF61" s="89" t="s">
        <v>688</v>
      </c>
      <c r="AG61" s="89" t="s">
        <v>434</v>
      </c>
      <c r="AH61" s="89" t="s">
        <v>688</v>
      </c>
      <c r="AI61" s="89" t="s">
        <v>434</v>
      </c>
      <c r="AJ61" s="89" t="s">
        <v>688</v>
      </c>
      <c r="AK61" s="89" t="s">
        <v>434</v>
      </c>
      <c r="AL61" s="89" t="s">
        <v>688</v>
      </c>
      <c r="AM61" s="89" t="s">
        <v>434</v>
      </c>
      <c r="AN61" s="89" t="s">
        <v>688</v>
      </c>
      <c r="AO61" s="89" t="s">
        <v>434</v>
      </c>
      <c r="AP61" s="89" t="s">
        <v>688</v>
      </c>
      <c r="AQ61" s="89" t="s">
        <v>434</v>
      </c>
      <c r="AR61" s="89" t="s">
        <v>688</v>
      </c>
      <c r="AS61" s="89" t="s">
        <v>434</v>
      </c>
      <c r="AT61" s="89" t="s">
        <v>688</v>
      </c>
      <c r="AU61" s="89" t="s">
        <v>434</v>
      </c>
      <c r="AV61" s="89" t="s">
        <v>688</v>
      </c>
      <c r="AW61" s="89" t="s">
        <v>688</v>
      </c>
      <c r="AX61" s="36"/>
      <c r="AY61" s="36"/>
    </row>
    <row r="62" spans="1:54" x14ac:dyDescent="0.25">
      <c r="A62" s="88" t="s">
        <v>320</v>
      </c>
      <c r="B62" s="88" t="s">
        <v>321</v>
      </c>
      <c r="C62" s="89" t="s">
        <v>688</v>
      </c>
      <c r="D62" s="89" t="s">
        <v>688</v>
      </c>
      <c r="E62" s="89" t="s">
        <v>688</v>
      </c>
      <c r="F62" s="89" t="s">
        <v>688</v>
      </c>
      <c r="G62" s="89" t="s">
        <v>688</v>
      </c>
      <c r="H62" s="89" t="s">
        <v>688</v>
      </c>
      <c r="I62" s="89" t="s">
        <v>434</v>
      </c>
      <c r="J62" s="89" t="s">
        <v>688</v>
      </c>
      <c r="K62" s="89" t="s">
        <v>434</v>
      </c>
      <c r="L62" s="89" t="s">
        <v>688</v>
      </c>
      <c r="M62" s="89" t="s">
        <v>434</v>
      </c>
      <c r="N62" s="89" t="s">
        <v>688</v>
      </c>
      <c r="O62" s="89" t="s">
        <v>434</v>
      </c>
      <c r="P62" s="89" t="s">
        <v>688</v>
      </c>
      <c r="Q62" s="89" t="s">
        <v>434</v>
      </c>
      <c r="R62" s="89" t="s">
        <v>688</v>
      </c>
      <c r="S62" s="89" t="s">
        <v>434</v>
      </c>
      <c r="T62" s="89" t="s">
        <v>688</v>
      </c>
      <c r="U62" s="89" t="s">
        <v>434</v>
      </c>
      <c r="V62" s="89" t="s">
        <v>688</v>
      </c>
      <c r="W62" s="89" t="s">
        <v>434</v>
      </c>
      <c r="X62" s="89" t="s">
        <v>688</v>
      </c>
      <c r="Y62" s="89" t="s">
        <v>434</v>
      </c>
      <c r="Z62" s="89" t="s">
        <v>688</v>
      </c>
      <c r="AA62" s="89" t="s">
        <v>434</v>
      </c>
      <c r="AB62" s="89" t="s">
        <v>688</v>
      </c>
      <c r="AC62" s="89" t="s">
        <v>434</v>
      </c>
      <c r="AD62" s="89" t="s">
        <v>688</v>
      </c>
      <c r="AE62" s="89" t="s">
        <v>434</v>
      </c>
      <c r="AF62" s="89" t="s">
        <v>688</v>
      </c>
      <c r="AG62" s="89" t="s">
        <v>434</v>
      </c>
      <c r="AH62" s="89" t="s">
        <v>688</v>
      </c>
      <c r="AI62" s="89" t="s">
        <v>434</v>
      </c>
      <c r="AJ62" s="89" t="s">
        <v>688</v>
      </c>
      <c r="AK62" s="89" t="s">
        <v>434</v>
      </c>
      <c r="AL62" s="89" t="s">
        <v>688</v>
      </c>
      <c r="AM62" s="89" t="s">
        <v>434</v>
      </c>
      <c r="AN62" s="89" t="s">
        <v>688</v>
      </c>
      <c r="AO62" s="89" t="s">
        <v>434</v>
      </c>
      <c r="AP62" s="89" t="s">
        <v>688</v>
      </c>
      <c r="AQ62" s="89" t="s">
        <v>434</v>
      </c>
      <c r="AR62" s="89" t="s">
        <v>688</v>
      </c>
      <c r="AS62" s="89" t="s">
        <v>434</v>
      </c>
      <c r="AT62" s="89" t="s">
        <v>688</v>
      </c>
      <c r="AU62" s="89" t="s">
        <v>434</v>
      </c>
      <c r="AV62" s="89" t="s">
        <v>688</v>
      </c>
      <c r="AW62" s="89" t="s">
        <v>688</v>
      </c>
      <c r="AX62" s="36"/>
      <c r="AY62" s="36"/>
    </row>
    <row r="63" spans="1:54" x14ac:dyDescent="0.25">
      <c r="A63" s="88" t="s">
        <v>322</v>
      </c>
      <c r="B63" s="88" t="s">
        <v>323</v>
      </c>
      <c r="C63" s="89" t="s">
        <v>688</v>
      </c>
      <c r="D63" s="89" t="s">
        <v>688</v>
      </c>
      <c r="E63" s="89" t="s">
        <v>688</v>
      </c>
      <c r="F63" s="89" t="s">
        <v>688</v>
      </c>
      <c r="G63" s="89" t="s">
        <v>688</v>
      </c>
      <c r="H63" s="89" t="s">
        <v>688</v>
      </c>
      <c r="I63" s="89" t="s">
        <v>434</v>
      </c>
      <c r="J63" s="89" t="s">
        <v>688</v>
      </c>
      <c r="K63" s="89" t="s">
        <v>434</v>
      </c>
      <c r="L63" s="89" t="s">
        <v>688</v>
      </c>
      <c r="M63" s="89" t="s">
        <v>434</v>
      </c>
      <c r="N63" s="89" t="s">
        <v>688</v>
      </c>
      <c r="O63" s="89" t="s">
        <v>434</v>
      </c>
      <c r="P63" s="89" t="s">
        <v>688</v>
      </c>
      <c r="Q63" s="89" t="s">
        <v>434</v>
      </c>
      <c r="R63" s="89" t="s">
        <v>688</v>
      </c>
      <c r="S63" s="89" t="s">
        <v>434</v>
      </c>
      <c r="T63" s="89" t="s">
        <v>688</v>
      </c>
      <c r="U63" s="89" t="s">
        <v>434</v>
      </c>
      <c r="V63" s="89" t="s">
        <v>688</v>
      </c>
      <c r="W63" s="89" t="s">
        <v>434</v>
      </c>
      <c r="X63" s="89" t="s">
        <v>688</v>
      </c>
      <c r="Y63" s="89" t="s">
        <v>434</v>
      </c>
      <c r="Z63" s="89" t="s">
        <v>688</v>
      </c>
      <c r="AA63" s="89" t="s">
        <v>434</v>
      </c>
      <c r="AB63" s="89" t="s">
        <v>688</v>
      </c>
      <c r="AC63" s="89" t="s">
        <v>434</v>
      </c>
      <c r="AD63" s="89" t="s">
        <v>688</v>
      </c>
      <c r="AE63" s="89" t="s">
        <v>434</v>
      </c>
      <c r="AF63" s="89" t="s">
        <v>688</v>
      </c>
      <c r="AG63" s="89" t="s">
        <v>434</v>
      </c>
      <c r="AH63" s="89" t="s">
        <v>688</v>
      </c>
      <c r="AI63" s="89" t="s">
        <v>434</v>
      </c>
      <c r="AJ63" s="89" t="s">
        <v>688</v>
      </c>
      <c r="AK63" s="89" t="s">
        <v>434</v>
      </c>
      <c r="AL63" s="89" t="s">
        <v>688</v>
      </c>
      <c r="AM63" s="89" t="s">
        <v>434</v>
      </c>
      <c r="AN63" s="89" t="s">
        <v>688</v>
      </c>
      <c r="AO63" s="89" t="s">
        <v>434</v>
      </c>
      <c r="AP63" s="89" t="s">
        <v>688</v>
      </c>
      <c r="AQ63" s="89" t="s">
        <v>434</v>
      </c>
      <c r="AR63" s="89" t="s">
        <v>688</v>
      </c>
      <c r="AS63" s="89" t="s">
        <v>434</v>
      </c>
      <c r="AT63" s="89" t="s">
        <v>688</v>
      </c>
      <c r="AU63" s="89" t="s">
        <v>434</v>
      </c>
      <c r="AV63" s="89" t="s">
        <v>688</v>
      </c>
      <c r="AW63" s="89" t="s">
        <v>688</v>
      </c>
      <c r="AX63" s="36"/>
      <c r="AY63" s="36"/>
    </row>
    <row r="64" spans="1:54" x14ac:dyDescent="0.25">
      <c r="A64" s="88" t="s">
        <v>324</v>
      </c>
      <c r="B64" s="88" t="s">
        <v>325</v>
      </c>
      <c r="C64" s="89" t="s">
        <v>688</v>
      </c>
      <c r="D64" s="89" t="s">
        <v>688</v>
      </c>
      <c r="E64" s="89" t="s">
        <v>688</v>
      </c>
      <c r="F64" s="89" t="s">
        <v>688</v>
      </c>
      <c r="G64" s="89" t="s">
        <v>688</v>
      </c>
      <c r="H64" s="89" t="s">
        <v>688</v>
      </c>
      <c r="I64" s="89" t="s">
        <v>434</v>
      </c>
      <c r="J64" s="89" t="s">
        <v>688</v>
      </c>
      <c r="K64" s="89" t="s">
        <v>434</v>
      </c>
      <c r="L64" s="89" t="s">
        <v>688</v>
      </c>
      <c r="M64" s="89" t="s">
        <v>434</v>
      </c>
      <c r="N64" s="89" t="s">
        <v>688</v>
      </c>
      <c r="O64" s="89" t="s">
        <v>434</v>
      </c>
      <c r="P64" s="89" t="s">
        <v>688</v>
      </c>
      <c r="Q64" s="89" t="s">
        <v>434</v>
      </c>
      <c r="R64" s="89" t="s">
        <v>688</v>
      </c>
      <c r="S64" s="89" t="s">
        <v>434</v>
      </c>
      <c r="T64" s="89" t="s">
        <v>688</v>
      </c>
      <c r="U64" s="89" t="s">
        <v>434</v>
      </c>
      <c r="V64" s="89" t="s">
        <v>688</v>
      </c>
      <c r="W64" s="89" t="s">
        <v>434</v>
      </c>
      <c r="X64" s="89" t="s">
        <v>688</v>
      </c>
      <c r="Y64" s="89" t="s">
        <v>434</v>
      </c>
      <c r="Z64" s="89" t="s">
        <v>688</v>
      </c>
      <c r="AA64" s="89" t="s">
        <v>434</v>
      </c>
      <c r="AB64" s="89" t="s">
        <v>688</v>
      </c>
      <c r="AC64" s="89" t="s">
        <v>434</v>
      </c>
      <c r="AD64" s="89" t="s">
        <v>688</v>
      </c>
      <c r="AE64" s="89" t="s">
        <v>434</v>
      </c>
      <c r="AF64" s="89" t="s">
        <v>688</v>
      </c>
      <c r="AG64" s="89" t="s">
        <v>434</v>
      </c>
      <c r="AH64" s="89" t="s">
        <v>688</v>
      </c>
      <c r="AI64" s="89" t="s">
        <v>434</v>
      </c>
      <c r="AJ64" s="89" t="s">
        <v>688</v>
      </c>
      <c r="AK64" s="89" t="s">
        <v>434</v>
      </c>
      <c r="AL64" s="89" t="s">
        <v>688</v>
      </c>
      <c r="AM64" s="89" t="s">
        <v>434</v>
      </c>
      <c r="AN64" s="89" t="s">
        <v>688</v>
      </c>
      <c r="AO64" s="89" t="s">
        <v>434</v>
      </c>
      <c r="AP64" s="89" t="s">
        <v>688</v>
      </c>
      <c r="AQ64" s="89" t="s">
        <v>434</v>
      </c>
      <c r="AR64" s="89" t="s">
        <v>688</v>
      </c>
      <c r="AS64" s="89" t="s">
        <v>434</v>
      </c>
      <c r="AT64" s="89" t="s">
        <v>688</v>
      </c>
      <c r="AU64" s="89" t="s">
        <v>434</v>
      </c>
      <c r="AV64" s="89" t="s">
        <v>688</v>
      </c>
      <c r="AW64" s="89" t="s">
        <v>688</v>
      </c>
      <c r="AX64" s="36"/>
      <c r="AY64" s="36"/>
    </row>
    <row r="65" spans="1:66" x14ac:dyDescent="0.25">
      <c r="A65" s="88" t="s">
        <v>326</v>
      </c>
      <c r="B65" s="88" t="s">
        <v>520</v>
      </c>
      <c r="C65" s="89" t="s">
        <v>758</v>
      </c>
      <c r="D65" s="89" t="s">
        <v>758</v>
      </c>
      <c r="E65" s="89" t="s">
        <v>758</v>
      </c>
      <c r="F65" s="89" t="s">
        <v>759</v>
      </c>
      <c r="G65" s="89" t="s">
        <v>688</v>
      </c>
      <c r="H65" s="89" t="s">
        <v>760</v>
      </c>
      <c r="I65" s="89" t="s">
        <v>637</v>
      </c>
      <c r="J65" s="89" t="s">
        <v>761</v>
      </c>
      <c r="K65" s="89" t="s">
        <v>637</v>
      </c>
      <c r="L65" s="89" t="s">
        <v>762</v>
      </c>
      <c r="M65" s="89" t="s">
        <v>637</v>
      </c>
      <c r="N65" s="89" t="s">
        <v>763</v>
      </c>
      <c r="O65" s="89" t="s">
        <v>637</v>
      </c>
      <c r="P65" s="89" t="s">
        <v>764</v>
      </c>
      <c r="Q65" s="89" t="s">
        <v>637</v>
      </c>
      <c r="R65" s="89" t="s">
        <v>765</v>
      </c>
      <c r="S65" s="89" t="s">
        <v>637</v>
      </c>
      <c r="T65" s="89" t="s">
        <v>761</v>
      </c>
      <c r="U65" s="89" t="s">
        <v>634</v>
      </c>
      <c r="V65" s="89" t="s">
        <v>761</v>
      </c>
      <c r="W65" s="89" t="s">
        <v>634</v>
      </c>
      <c r="X65" s="89" t="s">
        <v>688</v>
      </c>
      <c r="Y65" s="89" t="s">
        <v>434</v>
      </c>
      <c r="Z65" s="89" t="s">
        <v>688</v>
      </c>
      <c r="AA65" s="89" t="s">
        <v>434</v>
      </c>
      <c r="AB65" s="89" t="s">
        <v>688</v>
      </c>
      <c r="AC65" s="89" t="s">
        <v>434</v>
      </c>
      <c r="AD65" s="89" t="s">
        <v>688</v>
      </c>
      <c r="AE65" s="89" t="s">
        <v>434</v>
      </c>
      <c r="AF65" s="89" t="s">
        <v>760</v>
      </c>
      <c r="AG65" s="89" t="s">
        <v>637</v>
      </c>
      <c r="AH65" s="89" t="s">
        <v>760</v>
      </c>
      <c r="AI65" s="89" t="s">
        <v>637</v>
      </c>
      <c r="AJ65" s="89" t="s">
        <v>688</v>
      </c>
      <c r="AK65" s="89" t="s">
        <v>434</v>
      </c>
      <c r="AL65" s="89" t="s">
        <v>688</v>
      </c>
      <c r="AM65" s="89" t="s">
        <v>434</v>
      </c>
      <c r="AN65" s="89" t="s">
        <v>766</v>
      </c>
      <c r="AO65" s="89" t="s">
        <v>637</v>
      </c>
      <c r="AP65" s="89" t="s">
        <v>766</v>
      </c>
      <c r="AQ65" s="89" t="s">
        <v>637</v>
      </c>
      <c r="AR65" s="89" t="s">
        <v>688</v>
      </c>
      <c r="AS65" s="89" t="s">
        <v>434</v>
      </c>
      <c r="AT65" s="89" t="s">
        <v>688</v>
      </c>
      <c r="AU65" s="89" t="s">
        <v>434</v>
      </c>
      <c r="AV65" s="89" t="s">
        <v>758</v>
      </c>
      <c r="AW65" s="89" t="s">
        <v>758</v>
      </c>
    </row>
    <row r="66" spans="1:66" ht="54" customHeight="1" x14ac:dyDescent="0.25">
      <c r="A66" s="88" t="s">
        <v>533</v>
      </c>
      <c r="B66" s="88" t="s">
        <v>522</v>
      </c>
      <c r="C66" s="89" t="s">
        <v>688</v>
      </c>
      <c r="D66" s="89" t="s">
        <v>688</v>
      </c>
      <c r="E66" s="89" t="s">
        <v>688</v>
      </c>
      <c r="F66" s="89" t="s">
        <v>688</v>
      </c>
      <c r="G66" s="89" t="s">
        <v>688</v>
      </c>
      <c r="H66" s="89" t="s">
        <v>688</v>
      </c>
      <c r="I66" s="89" t="s">
        <v>434</v>
      </c>
      <c r="J66" s="89" t="s">
        <v>688</v>
      </c>
      <c r="K66" s="89" t="s">
        <v>434</v>
      </c>
      <c r="L66" s="89" t="s">
        <v>688</v>
      </c>
      <c r="M66" s="89" t="s">
        <v>434</v>
      </c>
      <c r="N66" s="89" t="s">
        <v>688</v>
      </c>
      <c r="O66" s="89" t="s">
        <v>434</v>
      </c>
      <c r="P66" s="89" t="s">
        <v>688</v>
      </c>
      <c r="Q66" s="89" t="s">
        <v>434</v>
      </c>
      <c r="R66" s="89" t="s">
        <v>688</v>
      </c>
      <c r="S66" s="89" t="s">
        <v>434</v>
      </c>
      <c r="T66" s="89" t="s">
        <v>688</v>
      </c>
      <c r="U66" s="89" t="s">
        <v>434</v>
      </c>
      <c r="V66" s="89" t="s">
        <v>688</v>
      </c>
      <c r="W66" s="89" t="s">
        <v>434</v>
      </c>
      <c r="X66" s="89" t="s">
        <v>688</v>
      </c>
      <c r="Y66" s="89" t="s">
        <v>434</v>
      </c>
      <c r="Z66" s="89" t="s">
        <v>688</v>
      </c>
      <c r="AA66" s="89" t="s">
        <v>434</v>
      </c>
      <c r="AB66" s="89" t="s">
        <v>688</v>
      </c>
      <c r="AC66" s="89" t="s">
        <v>434</v>
      </c>
      <c r="AD66" s="89" t="s">
        <v>688</v>
      </c>
      <c r="AE66" s="89" t="s">
        <v>434</v>
      </c>
      <c r="AF66" s="89" t="s">
        <v>688</v>
      </c>
      <c r="AG66" s="89" t="s">
        <v>434</v>
      </c>
      <c r="AH66" s="89" t="s">
        <v>688</v>
      </c>
      <c r="AI66" s="89" t="s">
        <v>434</v>
      </c>
      <c r="AJ66" s="89" t="s">
        <v>688</v>
      </c>
      <c r="AK66" s="89" t="s">
        <v>434</v>
      </c>
      <c r="AL66" s="89" t="s">
        <v>688</v>
      </c>
      <c r="AM66" s="89" t="s">
        <v>434</v>
      </c>
      <c r="AN66" s="89" t="s">
        <v>688</v>
      </c>
      <c r="AO66" s="89" t="s">
        <v>434</v>
      </c>
      <c r="AP66" s="89" t="s">
        <v>688</v>
      </c>
      <c r="AQ66" s="89" t="s">
        <v>434</v>
      </c>
      <c r="AR66" s="89" t="s">
        <v>688</v>
      </c>
      <c r="AS66" s="89" t="s">
        <v>434</v>
      </c>
      <c r="AT66" s="89" t="s">
        <v>688</v>
      </c>
      <c r="AU66" s="89" t="s">
        <v>434</v>
      </c>
      <c r="AV66" s="89" t="s">
        <v>688</v>
      </c>
      <c r="AW66" s="89" t="s">
        <v>688</v>
      </c>
    </row>
    <row r="67" spans="1:66" x14ac:dyDescent="0.25">
      <c r="A67" s="88" t="s">
        <v>534</v>
      </c>
      <c r="B67" s="88" t="s">
        <v>524</v>
      </c>
      <c r="C67" s="89" t="s">
        <v>688</v>
      </c>
      <c r="D67" s="89" t="s">
        <v>688</v>
      </c>
      <c r="E67" s="89" t="s">
        <v>688</v>
      </c>
      <c r="F67" s="89" t="s">
        <v>688</v>
      </c>
      <c r="G67" s="89" t="s">
        <v>688</v>
      </c>
      <c r="H67" s="89" t="s">
        <v>688</v>
      </c>
      <c r="I67" s="89" t="s">
        <v>434</v>
      </c>
      <c r="J67" s="89" t="s">
        <v>688</v>
      </c>
      <c r="K67" s="89" t="s">
        <v>434</v>
      </c>
      <c r="L67" s="89" t="s">
        <v>688</v>
      </c>
      <c r="M67" s="89" t="s">
        <v>434</v>
      </c>
      <c r="N67" s="89" t="s">
        <v>688</v>
      </c>
      <c r="O67" s="89" t="s">
        <v>434</v>
      </c>
      <c r="P67" s="89" t="s">
        <v>688</v>
      </c>
      <c r="Q67" s="89" t="s">
        <v>434</v>
      </c>
      <c r="R67" s="89" t="s">
        <v>688</v>
      </c>
      <c r="S67" s="89" t="s">
        <v>434</v>
      </c>
      <c r="T67" s="89" t="s">
        <v>688</v>
      </c>
      <c r="U67" s="89" t="s">
        <v>434</v>
      </c>
      <c r="V67" s="89" t="s">
        <v>688</v>
      </c>
      <c r="W67" s="89" t="s">
        <v>434</v>
      </c>
      <c r="X67" s="89" t="s">
        <v>688</v>
      </c>
      <c r="Y67" s="89" t="s">
        <v>434</v>
      </c>
      <c r="Z67" s="89" t="s">
        <v>688</v>
      </c>
      <c r="AA67" s="89" t="s">
        <v>434</v>
      </c>
      <c r="AB67" s="89" t="s">
        <v>688</v>
      </c>
      <c r="AC67" s="89" t="s">
        <v>434</v>
      </c>
      <c r="AD67" s="89" t="s">
        <v>688</v>
      </c>
      <c r="AE67" s="89" t="s">
        <v>434</v>
      </c>
      <c r="AF67" s="89" t="s">
        <v>688</v>
      </c>
      <c r="AG67" s="89" t="s">
        <v>434</v>
      </c>
      <c r="AH67" s="89" t="s">
        <v>688</v>
      </c>
      <c r="AI67" s="89" t="s">
        <v>434</v>
      </c>
      <c r="AJ67" s="89" t="s">
        <v>688</v>
      </c>
      <c r="AK67" s="89" t="s">
        <v>434</v>
      </c>
      <c r="AL67" s="89" t="s">
        <v>688</v>
      </c>
      <c r="AM67" s="89" t="s">
        <v>434</v>
      </c>
      <c r="AN67" s="89" t="s">
        <v>688</v>
      </c>
      <c r="AO67" s="89" t="s">
        <v>434</v>
      </c>
      <c r="AP67" s="89" t="s">
        <v>688</v>
      </c>
      <c r="AQ67" s="89" t="s">
        <v>434</v>
      </c>
      <c r="AR67" s="89" t="s">
        <v>688</v>
      </c>
      <c r="AS67" s="89" t="s">
        <v>434</v>
      </c>
      <c r="AT67" s="89" t="s">
        <v>688</v>
      </c>
      <c r="AU67" s="89" t="s">
        <v>434</v>
      </c>
      <c r="AV67" s="89" t="s">
        <v>688</v>
      </c>
      <c r="AW67" s="89" t="s">
        <v>688</v>
      </c>
      <c r="AX67" s="30"/>
      <c r="AY67" s="30"/>
      <c r="AZ67" s="30"/>
      <c r="BC67" s="30"/>
      <c r="BD67" s="44"/>
      <c r="BE67" s="30"/>
      <c r="BF67" s="30"/>
      <c r="BG67" s="30"/>
      <c r="BJ67" s="30"/>
      <c r="BK67" s="44"/>
      <c r="BL67" s="30"/>
      <c r="BM67" s="30"/>
      <c r="BN67" s="30"/>
    </row>
    <row r="68" spans="1:66" ht="50.25" customHeight="1" x14ac:dyDescent="0.25">
      <c r="A68" s="88" t="s">
        <v>535</v>
      </c>
      <c r="B68" s="88" t="s">
        <v>526</v>
      </c>
      <c r="C68" s="89" t="s">
        <v>688</v>
      </c>
      <c r="D68" s="89" t="s">
        <v>688</v>
      </c>
      <c r="E68" s="89" t="s">
        <v>688</v>
      </c>
      <c r="F68" s="89" t="s">
        <v>688</v>
      </c>
      <c r="G68" s="89" t="s">
        <v>688</v>
      </c>
      <c r="H68" s="89" t="s">
        <v>688</v>
      </c>
      <c r="I68" s="89" t="s">
        <v>434</v>
      </c>
      <c r="J68" s="89" t="s">
        <v>688</v>
      </c>
      <c r="K68" s="89" t="s">
        <v>434</v>
      </c>
      <c r="L68" s="89" t="s">
        <v>688</v>
      </c>
      <c r="M68" s="89" t="s">
        <v>434</v>
      </c>
      <c r="N68" s="89" t="s">
        <v>688</v>
      </c>
      <c r="O68" s="89" t="s">
        <v>434</v>
      </c>
      <c r="P68" s="89" t="s">
        <v>688</v>
      </c>
      <c r="Q68" s="89" t="s">
        <v>434</v>
      </c>
      <c r="R68" s="89" t="s">
        <v>688</v>
      </c>
      <c r="S68" s="89" t="s">
        <v>434</v>
      </c>
      <c r="T68" s="89" t="s">
        <v>688</v>
      </c>
      <c r="U68" s="89" t="s">
        <v>434</v>
      </c>
      <c r="V68" s="89" t="s">
        <v>688</v>
      </c>
      <c r="W68" s="89" t="s">
        <v>434</v>
      </c>
      <c r="X68" s="89" t="s">
        <v>688</v>
      </c>
      <c r="Y68" s="89" t="s">
        <v>434</v>
      </c>
      <c r="Z68" s="89" t="s">
        <v>688</v>
      </c>
      <c r="AA68" s="89" t="s">
        <v>434</v>
      </c>
      <c r="AB68" s="89" t="s">
        <v>688</v>
      </c>
      <c r="AC68" s="89" t="s">
        <v>434</v>
      </c>
      <c r="AD68" s="89" t="s">
        <v>688</v>
      </c>
      <c r="AE68" s="89" t="s">
        <v>434</v>
      </c>
      <c r="AF68" s="89" t="s">
        <v>688</v>
      </c>
      <c r="AG68" s="89" t="s">
        <v>434</v>
      </c>
      <c r="AH68" s="89" t="s">
        <v>688</v>
      </c>
      <c r="AI68" s="89" t="s">
        <v>434</v>
      </c>
      <c r="AJ68" s="89" t="s">
        <v>688</v>
      </c>
      <c r="AK68" s="89" t="s">
        <v>434</v>
      </c>
      <c r="AL68" s="89" t="s">
        <v>688</v>
      </c>
      <c r="AM68" s="89" t="s">
        <v>434</v>
      </c>
      <c r="AN68" s="89" t="s">
        <v>688</v>
      </c>
      <c r="AO68" s="89" t="s">
        <v>434</v>
      </c>
      <c r="AP68" s="89" t="s">
        <v>688</v>
      </c>
      <c r="AQ68" s="89" t="s">
        <v>434</v>
      </c>
      <c r="AR68" s="89" t="s">
        <v>688</v>
      </c>
      <c r="AS68" s="89" t="s">
        <v>434</v>
      </c>
      <c r="AT68" s="89" t="s">
        <v>688</v>
      </c>
      <c r="AU68" s="89" t="s">
        <v>434</v>
      </c>
      <c r="AV68" s="89" t="s">
        <v>688</v>
      </c>
      <c r="AW68" s="89" t="s">
        <v>688</v>
      </c>
    </row>
    <row r="69" spans="1:66" x14ac:dyDescent="0.25">
      <c r="A69" s="88" t="s">
        <v>536</v>
      </c>
      <c r="B69" s="88" t="s">
        <v>528</v>
      </c>
      <c r="C69" s="89" t="s">
        <v>688</v>
      </c>
      <c r="D69" s="89" t="s">
        <v>688</v>
      </c>
      <c r="E69" s="89" t="s">
        <v>688</v>
      </c>
      <c r="F69" s="89" t="s">
        <v>688</v>
      </c>
      <c r="G69" s="89" t="s">
        <v>688</v>
      </c>
      <c r="H69" s="89" t="s">
        <v>688</v>
      </c>
      <c r="I69" s="89" t="s">
        <v>434</v>
      </c>
      <c r="J69" s="89" t="s">
        <v>688</v>
      </c>
      <c r="K69" s="89" t="s">
        <v>434</v>
      </c>
      <c r="L69" s="89" t="s">
        <v>688</v>
      </c>
      <c r="M69" s="89" t="s">
        <v>434</v>
      </c>
      <c r="N69" s="89" t="s">
        <v>688</v>
      </c>
      <c r="O69" s="89" t="s">
        <v>434</v>
      </c>
      <c r="P69" s="89" t="s">
        <v>688</v>
      </c>
      <c r="Q69" s="89" t="s">
        <v>434</v>
      </c>
      <c r="R69" s="89" t="s">
        <v>688</v>
      </c>
      <c r="S69" s="89" t="s">
        <v>434</v>
      </c>
      <c r="T69" s="89" t="s">
        <v>688</v>
      </c>
      <c r="U69" s="89" t="s">
        <v>434</v>
      </c>
      <c r="V69" s="89" t="s">
        <v>688</v>
      </c>
      <c r="W69" s="89" t="s">
        <v>434</v>
      </c>
      <c r="X69" s="89" t="s">
        <v>688</v>
      </c>
      <c r="Y69" s="89" t="s">
        <v>434</v>
      </c>
      <c r="Z69" s="89" t="s">
        <v>688</v>
      </c>
      <c r="AA69" s="89" t="s">
        <v>434</v>
      </c>
      <c r="AB69" s="89" t="s">
        <v>688</v>
      </c>
      <c r="AC69" s="89" t="s">
        <v>434</v>
      </c>
      <c r="AD69" s="89" t="s">
        <v>688</v>
      </c>
      <c r="AE69" s="89" t="s">
        <v>434</v>
      </c>
      <c r="AF69" s="89" t="s">
        <v>688</v>
      </c>
      <c r="AG69" s="89" t="s">
        <v>434</v>
      </c>
      <c r="AH69" s="89" t="s">
        <v>688</v>
      </c>
      <c r="AI69" s="89" t="s">
        <v>434</v>
      </c>
      <c r="AJ69" s="89" t="s">
        <v>688</v>
      </c>
      <c r="AK69" s="89" t="s">
        <v>434</v>
      </c>
      <c r="AL69" s="89" t="s">
        <v>688</v>
      </c>
      <c r="AM69" s="89" t="s">
        <v>434</v>
      </c>
      <c r="AN69" s="89" t="s">
        <v>688</v>
      </c>
      <c r="AO69" s="89" t="s">
        <v>434</v>
      </c>
      <c r="AP69" s="89" t="s">
        <v>688</v>
      </c>
      <c r="AQ69" s="89" t="s">
        <v>434</v>
      </c>
      <c r="AR69" s="89" t="s">
        <v>688</v>
      </c>
      <c r="AS69" s="89" t="s">
        <v>434</v>
      </c>
      <c r="AT69" s="89" t="s">
        <v>688</v>
      </c>
      <c r="AU69" s="89" t="s">
        <v>434</v>
      </c>
      <c r="AV69" s="89" t="s">
        <v>688</v>
      </c>
      <c r="AW69" s="89" t="s">
        <v>688</v>
      </c>
    </row>
    <row r="70" spans="1:66" ht="36.75" customHeight="1" x14ac:dyDescent="0.25">
      <c r="A70" s="88" t="s">
        <v>645</v>
      </c>
      <c r="B70" s="88" t="s">
        <v>327</v>
      </c>
      <c r="C70" s="89" t="s">
        <v>688</v>
      </c>
      <c r="D70" s="89" t="s">
        <v>688</v>
      </c>
      <c r="E70" s="89" t="s">
        <v>688</v>
      </c>
      <c r="F70" s="89" t="s">
        <v>688</v>
      </c>
      <c r="G70" s="89" t="s">
        <v>688</v>
      </c>
      <c r="H70" s="89" t="s">
        <v>688</v>
      </c>
      <c r="I70" s="89" t="s">
        <v>434</v>
      </c>
      <c r="J70" s="89" t="s">
        <v>688</v>
      </c>
      <c r="K70" s="89" t="s">
        <v>434</v>
      </c>
      <c r="L70" s="89" t="s">
        <v>688</v>
      </c>
      <c r="M70" s="89" t="s">
        <v>434</v>
      </c>
      <c r="N70" s="89" t="s">
        <v>688</v>
      </c>
      <c r="O70" s="89" t="s">
        <v>434</v>
      </c>
      <c r="P70" s="89" t="s">
        <v>688</v>
      </c>
      <c r="Q70" s="89" t="s">
        <v>434</v>
      </c>
      <c r="R70" s="89" t="s">
        <v>688</v>
      </c>
      <c r="S70" s="89" t="s">
        <v>434</v>
      </c>
      <c r="T70" s="89" t="s">
        <v>688</v>
      </c>
      <c r="U70" s="89" t="s">
        <v>434</v>
      </c>
      <c r="V70" s="89" t="s">
        <v>688</v>
      </c>
      <c r="W70" s="89" t="s">
        <v>434</v>
      </c>
      <c r="X70" s="89" t="s">
        <v>688</v>
      </c>
      <c r="Y70" s="89" t="s">
        <v>434</v>
      </c>
      <c r="Z70" s="89" t="s">
        <v>688</v>
      </c>
      <c r="AA70" s="89" t="s">
        <v>434</v>
      </c>
      <c r="AB70" s="89" t="s">
        <v>688</v>
      </c>
      <c r="AC70" s="89" t="s">
        <v>434</v>
      </c>
      <c r="AD70" s="89" t="s">
        <v>688</v>
      </c>
      <c r="AE70" s="89" t="s">
        <v>434</v>
      </c>
      <c r="AF70" s="89" t="s">
        <v>688</v>
      </c>
      <c r="AG70" s="89" t="s">
        <v>434</v>
      </c>
      <c r="AH70" s="89" t="s">
        <v>688</v>
      </c>
      <c r="AI70" s="89" t="s">
        <v>434</v>
      </c>
      <c r="AJ70" s="89" t="s">
        <v>688</v>
      </c>
      <c r="AK70" s="89" t="s">
        <v>434</v>
      </c>
      <c r="AL70" s="89" t="s">
        <v>688</v>
      </c>
      <c r="AM70" s="89" t="s">
        <v>434</v>
      </c>
      <c r="AN70" s="89" t="s">
        <v>688</v>
      </c>
      <c r="AO70" s="89" t="s">
        <v>434</v>
      </c>
      <c r="AP70" s="89" t="s">
        <v>688</v>
      </c>
      <c r="AQ70" s="89" t="s">
        <v>434</v>
      </c>
      <c r="AR70" s="89" t="s">
        <v>688</v>
      </c>
      <c r="AS70" s="89" t="s">
        <v>434</v>
      </c>
      <c r="AT70" s="89" t="s">
        <v>688</v>
      </c>
      <c r="AU70" s="89" t="s">
        <v>434</v>
      </c>
      <c r="AV70" s="89" t="s">
        <v>688</v>
      </c>
      <c r="AW70" s="89" t="s">
        <v>688</v>
      </c>
    </row>
    <row r="71" spans="1:66" x14ac:dyDescent="0.25">
      <c r="A71" s="88" t="s">
        <v>638</v>
      </c>
      <c r="B71" s="86" t="s">
        <v>328</v>
      </c>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c r="AC71" s="89"/>
      <c r="AD71" s="89"/>
      <c r="AE71" s="89"/>
      <c r="AF71" s="89"/>
      <c r="AG71" s="89"/>
      <c r="AH71" s="89"/>
      <c r="AI71" s="89"/>
      <c r="AJ71" s="89"/>
      <c r="AK71" s="89"/>
      <c r="AL71" s="89"/>
      <c r="AM71" s="89"/>
      <c r="AN71" s="89"/>
      <c r="AO71" s="89"/>
      <c r="AP71" s="89"/>
      <c r="AQ71" s="89"/>
      <c r="AR71" s="89"/>
      <c r="AS71" s="89"/>
      <c r="AT71" s="89"/>
      <c r="AU71" s="89"/>
      <c r="AV71" s="89"/>
      <c r="AW71" s="89"/>
    </row>
    <row r="72" spans="1:66" ht="51" customHeight="1" x14ac:dyDescent="0.25">
      <c r="A72" s="88" t="s">
        <v>329</v>
      </c>
      <c r="B72" s="88" t="s">
        <v>308</v>
      </c>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c r="AC72" s="89"/>
      <c r="AD72" s="89"/>
      <c r="AE72" s="89"/>
      <c r="AF72" s="89"/>
      <c r="AG72" s="89"/>
      <c r="AH72" s="89"/>
      <c r="AI72" s="89"/>
      <c r="AJ72" s="89"/>
      <c r="AK72" s="89"/>
      <c r="AL72" s="89"/>
      <c r="AM72" s="89"/>
      <c r="AN72" s="89"/>
      <c r="AO72" s="89"/>
      <c r="AP72" s="89"/>
      <c r="AQ72" s="89"/>
      <c r="AR72" s="89"/>
      <c r="AS72" s="89"/>
      <c r="AT72" s="89"/>
      <c r="AU72" s="89"/>
      <c r="AV72" s="89"/>
      <c r="AW72" s="89"/>
    </row>
    <row r="73" spans="1:66" ht="32.25" customHeight="1" x14ac:dyDescent="0.25">
      <c r="A73" s="88" t="s">
        <v>330</v>
      </c>
      <c r="B73" s="88" t="s">
        <v>296</v>
      </c>
      <c r="C73" s="89" t="s">
        <v>688</v>
      </c>
      <c r="D73" s="89" t="s">
        <v>688</v>
      </c>
      <c r="E73" s="89" t="s">
        <v>688</v>
      </c>
      <c r="F73" s="89" t="s">
        <v>688</v>
      </c>
      <c r="G73" s="89" t="s">
        <v>688</v>
      </c>
      <c r="H73" s="89" t="s">
        <v>688</v>
      </c>
      <c r="I73" s="89" t="s">
        <v>434</v>
      </c>
      <c r="J73" s="89" t="s">
        <v>688</v>
      </c>
      <c r="K73" s="89" t="s">
        <v>434</v>
      </c>
      <c r="L73" s="89" t="s">
        <v>688</v>
      </c>
      <c r="M73" s="89" t="s">
        <v>434</v>
      </c>
      <c r="N73" s="89" t="s">
        <v>688</v>
      </c>
      <c r="O73" s="89" t="s">
        <v>434</v>
      </c>
      <c r="P73" s="89" t="s">
        <v>688</v>
      </c>
      <c r="Q73" s="89" t="s">
        <v>434</v>
      </c>
      <c r="R73" s="89" t="s">
        <v>688</v>
      </c>
      <c r="S73" s="89" t="s">
        <v>434</v>
      </c>
      <c r="T73" s="89" t="s">
        <v>688</v>
      </c>
      <c r="U73" s="89" t="s">
        <v>434</v>
      </c>
      <c r="V73" s="89" t="s">
        <v>688</v>
      </c>
      <c r="W73" s="89" t="s">
        <v>434</v>
      </c>
      <c r="X73" s="89" t="s">
        <v>688</v>
      </c>
      <c r="Y73" s="89" t="s">
        <v>434</v>
      </c>
      <c r="Z73" s="89" t="s">
        <v>688</v>
      </c>
      <c r="AA73" s="89" t="s">
        <v>434</v>
      </c>
      <c r="AB73" s="89" t="s">
        <v>688</v>
      </c>
      <c r="AC73" s="89" t="s">
        <v>434</v>
      </c>
      <c r="AD73" s="89" t="s">
        <v>688</v>
      </c>
      <c r="AE73" s="89" t="s">
        <v>434</v>
      </c>
      <c r="AF73" s="89" t="s">
        <v>688</v>
      </c>
      <c r="AG73" s="89" t="s">
        <v>434</v>
      </c>
      <c r="AH73" s="89" t="s">
        <v>688</v>
      </c>
      <c r="AI73" s="89" t="s">
        <v>434</v>
      </c>
      <c r="AJ73" s="89" t="s">
        <v>688</v>
      </c>
      <c r="AK73" s="89" t="s">
        <v>434</v>
      </c>
      <c r="AL73" s="89" t="s">
        <v>688</v>
      </c>
      <c r="AM73" s="89" t="s">
        <v>434</v>
      </c>
      <c r="AN73" s="89" t="s">
        <v>688</v>
      </c>
      <c r="AO73" s="89" t="s">
        <v>434</v>
      </c>
      <c r="AP73" s="89" t="s">
        <v>688</v>
      </c>
      <c r="AQ73" s="89" t="s">
        <v>434</v>
      </c>
      <c r="AR73" s="89" t="s">
        <v>688</v>
      </c>
      <c r="AS73" s="89" t="s">
        <v>434</v>
      </c>
      <c r="AT73" s="89" t="s">
        <v>688</v>
      </c>
      <c r="AU73" s="89" t="s">
        <v>434</v>
      </c>
      <c r="AV73" s="89" t="s">
        <v>688</v>
      </c>
      <c r="AW73" s="89" t="s">
        <v>688</v>
      </c>
    </row>
    <row r="74" spans="1:66" ht="51.75" customHeight="1" x14ac:dyDescent="0.25">
      <c r="A74" s="88" t="s">
        <v>331</v>
      </c>
      <c r="B74" s="88" t="s">
        <v>298</v>
      </c>
      <c r="C74" s="89" t="s">
        <v>688</v>
      </c>
      <c r="D74" s="89" t="s">
        <v>688</v>
      </c>
      <c r="E74" s="89" t="s">
        <v>688</v>
      </c>
      <c r="F74" s="89" t="s">
        <v>688</v>
      </c>
      <c r="G74" s="89" t="s">
        <v>688</v>
      </c>
      <c r="H74" s="89" t="s">
        <v>688</v>
      </c>
      <c r="I74" s="89" t="s">
        <v>434</v>
      </c>
      <c r="J74" s="89" t="s">
        <v>688</v>
      </c>
      <c r="K74" s="89" t="s">
        <v>434</v>
      </c>
      <c r="L74" s="89" t="s">
        <v>688</v>
      </c>
      <c r="M74" s="89" t="s">
        <v>434</v>
      </c>
      <c r="N74" s="89" t="s">
        <v>688</v>
      </c>
      <c r="O74" s="89" t="s">
        <v>434</v>
      </c>
      <c r="P74" s="89" t="s">
        <v>688</v>
      </c>
      <c r="Q74" s="89" t="s">
        <v>434</v>
      </c>
      <c r="R74" s="89" t="s">
        <v>688</v>
      </c>
      <c r="S74" s="89" t="s">
        <v>434</v>
      </c>
      <c r="T74" s="89" t="s">
        <v>688</v>
      </c>
      <c r="U74" s="89" t="s">
        <v>434</v>
      </c>
      <c r="V74" s="89" t="s">
        <v>688</v>
      </c>
      <c r="W74" s="89" t="s">
        <v>434</v>
      </c>
      <c r="X74" s="89" t="s">
        <v>688</v>
      </c>
      <c r="Y74" s="89" t="s">
        <v>434</v>
      </c>
      <c r="Z74" s="89" t="s">
        <v>688</v>
      </c>
      <c r="AA74" s="89" t="s">
        <v>434</v>
      </c>
      <c r="AB74" s="89" t="s">
        <v>688</v>
      </c>
      <c r="AC74" s="89" t="s">
        <v>434</v>
      </c>
      <c r="AD74" s="89" t="s">
        <v>688</v>
      </c>
      <c r="AE74" s="89" t="s">
        <v>434</v>
      </c>
      <c r="AF74" s="89" t="s">
        <v>688</v>
      </c>
      <c r="AG74" s="89" t="s">
        <v>434</v>
      </c>
      <c r="AH74" s="89" t="s">
        <v>688</v>
      </c>
      <c r="AI74" s="89" t="s">
        <v>434</v>
      </c>
      <c r="AJ74" s="89" t="s">
        <v>688</v>
      </c>
      <c r="AK74" s="89" t="s">
        <v>434</v>
      </c>
      <c r="AL74" s="89" t="s">
        <v>688</v>
      </c>
      <c r="AM74" s="89" t="s">
        <v>434</v>
      </c>
      <c r="AN74" s="89" t="s">
        <v>688</v>
      </c>
      <c r="AO74" s="89" t="s">
        <v>434</v>
      </c>
      <c r="AP74" s="89" t="s">
        <v>688</v>
      </c>
      <c r="AQ74" s="89" t="s">
        <v>434</v>
      </c>
      <c r="AR74" s="89" t="s">
        <v>688</v>
      </c>
      <c r="AS74" s="89" t="s">
        <v>434</v>
      </c>
      <c r="AT74" s="89" t="s">
        <v>688</v>
      </c>
      <c r="AU74" s="89" t="s">
        <v>434</v>
      </c>
      <c r="AV74" s="89" t="s">
        <v>688</v>
      </c>
      <c r="AW74" s="89" t="s">
        <v>688</v>
      </c>
    </row>
    <row r="75" spans="1:66" ht="21.75" customHeight="1" x14ac:dyDescent="0.25">
      <c r="A75" s="88" t="s">
        <v>332</v>
      </c>
      <c r="B75" s="88" t="s">
        <v>333</v>
      </c>
      <c r="C75" s="89" t="s">
        <v>688</v>
      </c>
      <c r="D75" s="89" t="s">
        <v>688</v>
      </c>
      <c r="E75" s="89" t="s">
        <v>688</v>
      </c>
      <c r="F75" s="89" t="s">
        <v>688</v>
      </c>
      <c r="G75" s="89" t="s">
        <v>688</v>
      </c>
      <c r="H75" s="89" t="s">
        <v>688</v>
      </c>
      <c r="I75" s="89" t="s">
        <v>434</v>
      </c>
      <c r="J75" s="89" t="s">
        <v>688</v>
      </c>
      <c r="K75" s="89" t="s">
        <v>434</v>
      </c>
      <c r="L75" s="89" t="s">
        <v>688</v>
      </c>
      <c r="M75" s="89" t="s">
        <v>434</v>
      </c>
      <c r="N75" s="89" t="s">
        <v>688</v>
      </c>
      <c r="O75" s="89" t="s">
        <v>434</v>
      </c>
      <c r="P75" s="89" t="s">
        <v>688</v>
      </c>
      <c r="Q75" s="89" t="s">
        <v>434</v>
      </c>
      <c r="R75" s="89" t="s">
        <v>688</v>
      </c>
      <c r="S75" s="89" t="s">
        <v>434</v>
      </c>
      <c r="T75" s="89" t="s">
        <v>688</v>
      </c>
      <c r="U75" s="89" t="s">
        <v>434</v>
      </c>
      <c r="V75" s="89" t="s">
        <v>688</v>
      </c>
      <c r="W75" s="89" t="s">
        <v>434</v>
      </c>
      <c r="X75" s="89" t="s">
        <v>688</v>
      </c>
      <c r="Y75" s="89" t="s">
        <v>434</v>
      </c>
      <c r="Z75" s="89" t="s">
        <v>688</v>
      </c>
      <c r="AA75" s="89" t="s">
        <v>434</v>
      </c>
      <c r="AB75" s="89" t="s">
        <v>688</v>
      </c>
      <c r="AC75" s="89" t="s">
        <v>434</v>
      </c>
      <c r="AD75" s="89" t="s">
        <v>688</v>
      </c>
      <c r="AE75" s="89" t="s">
        <v>434</v>
      </c>
      <c r="AF75" s="89" t="s">
        <v>688</v>
      </c>
      <c r="AG75" s="89" t="s">
        <v>434</v>
      </c>
      <c r="AH75" s="89" t="s">
        <v>688</v>
      </c>
      <c r="AI75" s="89" t="s">
        <v>434</v>
      </c>
      <c r="AJ75" s="89" t="s">
        <v>688</v>
      </c>
      <c r="AK75" s="89" t="s">
        <v>434</v>
      </c>
      <c r="AL75" s="89" t="s">
        <v>688</v>
      </c>
      <c r="AM75" s="89" t="s">
        <v>434</v>
      </c>
      <c r="AN75" s="89" t="s">
        <v>688</v>
      </c>
      <c r="AO75" s="89" t="s">
        <v>434</v>
      </c>
      <c r="AP75" s="89" t="s">
        <v>688</v>
      </c>
      <c r="AQ75" s="89" t="s">
        <v>434</v>
      </c>
      <c r="AR75" s="89" t="s">
        <v>688</v>
      </c>
      <c r="AS75" s="89" t="s">
        <v>434</v>
      </c>
      <c r="AT75" s="89" t="s">
        <v>688</v>
      </c>
      <c r="AU75" s="89" t="s">
        <v>434</v>
      </c>
      <c r="AV75" s="89" t="s">
        <v>688</v>
      </c>
      <c r="AW75" s="89" t="s">
        <v>688</v>
      </c>
    </row>
    <row r="76" spans="1:66" ht="23.25" customHeight="1" x14ac:dyDescent="0.25">
      <c r="A76" s="88" t="s">
        <v>334</v>
      </c>
      <c r="B76" s="88" t="s">
        <v>520</v>
      </c>
      <c r="C76" s="89" t="s">
        <v>688</v>
      </c>
      <c r="D76" s="89" t="s">
        <v>688</v>
      </c>
      <c r="E76" s="89" t="s">
        <v>688</v>
      </c>
      <c r="F76" s="89" t="s">
        <v>688</v>
      </c>
      <c r="G76" s="89" t="s">
        <v>688</v>
      </c>
      <c r="H76" s="89" t="s">
        <v>688</v>
      </c>
      <c r="I76" s="89" t="s">
        <v>434</v>
      </c>
      <c r="J76" s="89" t="s">
        <v>688</v>
      </c>
      <c r="K76" s="89" t="s">
        <v>434</v>
      </c>
      <c r="L76" s="89" t="s">
        <v>688</v>
      </c>
      <c r="M76" s="89" t="s">
        <v>434</v>
      </c>
      <c r="N76" s="89" t="s">
        <v>688</v>
      </c>
      <c r="O76" s="89" t="s">
        <v>434</v>
      </c>
      <c r="P76" s="89" t="s">
        <v>688</v>
      </c>
      <c r="Q76" s="89" t="s">
        <v>434</v>
      </c>
      <c r="R76" s="89" t="s">
        <v>688</v>
      </c>
      <c r="S76" s="89" t="s">
        <v>434</v>
      </c>
      <c r="T76" s="89" t="s">
        <v>688</v>
      </c>
      <c r="U76" s="89" t="s">
        <v>434</v>
      </c>
      <c r="V76" s="89" t="s">
        <v>688</v>
      </c>
      <c r="W76" s="89" t="s">
        <v>434</v>
      </c>
      <c r="X76" s="89" t="s">
        <v>688</v>
      </c>
      <c r="Y76" s="89" t="s">
        <v>434</v>
      </c>
      <c r="Z76" s="89" t="s">
        <v>688</v>
      </c>
      <c r="AA76" s="89" t="s">
        <v>434</v>
      </c>
      <c r="AB76" s="89" t="s">
        <v>688</v>
      </c>
      <c r="AC76" s="89" t="s">
        <v>434</v>
      </c>
      <c r="AD76" s="89" t="s">
        <v>688</v>
      </c>
      <c r="AE76" s="89" t="s">
        <v>434</v>
      </c>
      <c r="AF76" s="89" t="s">
        <v>688</v>
      </c>
      <c r="AG76" s="89" t="s">
        <v>434</v>
      </c>
      <c r="AH76" s="89" t="s">
        <v>688</v>
      </c>
      <c r="AI76" s="89" t="s">
        <v>434</v>
      </c>
      <c r="AJ76" s="89" t="s">
        <v>688</v>
      </c>
      <c r="AK76" s="89" t="s">
        <v>434</v>
      </c>
      <c r="AL76" s="89" t="s">
        <v>688</v>
      </c>
      <c r="AM76" s="89" t="s">
        <v>434</v>
      </c>
      <c r="AN76" s="89" t="s">
        <v>688</v>
      </c>
      <c r="AO76" s="89" t="s">
        <v>434</v>
      </c>
      <c r="AP76" s="89" t="s">
        <v>688</v>
      </c>
      <c r="AQ76" s="89" t="s">
        <v>434</v>
      </c>
      <c r="AR76" s="89" t="s">
        <v>688</v>
      </c>
      <c r="AS76" s="89" t="s">
        <v>434</v>
      </c>
      <c r="AT76" s="89" t="s">
        <v>688</v>
      </c>
      <c r="AU76" s="89" t="s">
        <v>434</v>
      </c>
      <c r="AV76" s="89" t="s">
        <v>688</v>
      </c>
      <c r="AW76" s="89" t="s">
        <v>688</v>
      </c>
    </row>
    <row r="77" spans="1:66" ht="18.75" customHeight="1" x14ac:dyDescent="0.25">
      <c r="A77" s="88" t="s">
        <v>537</v>
      </c>
      <c r="B77" s="88" t="s">
        <v>522</v>
      </c>
      <c r="C77" s="89" t="s">
        <v>688</v>
      </c>
      <c r="D77" s="89" t="s">
        <v>688</v>
      </c>
      <c r="E77" s="89" t="s">
        <v>688</v>
      </c>
      <c r="F77" s="89" t="s">
        <v>688</v>
      </c>
      <c r="G77" s="89" t="s">
        <v>688</v>
      </c>
      <c r="H77" s="89" t="s">
        <v>688</v>
      </c>
      <c r="I77" s="89" t="s">
        <v>434</v>
      </c>
      <c r="J77" s="89" t="s">
        <v>688</v>
      </c>
      <c r="K77" s="89" t="s">
        <v>434</v>
      </c>
      <c r="L77" s="89" t="s">
        <v>688</v>
      </c>
      <c r="M77" s="89" t="s">
        <v>434</v>
      </c>
      <c r="N77" s="89" t="s">
        <v>688</v>
      </c>
      <c r="O77" s="89" t="s">
        <v>434</v>
      </c>
      <c r="P77" s="89" t="s">
        <v>688</v>
      </c>
      <c r="Q77" s="89" t="s">
        <v>434</v>
      </c>
      <c r="R77" s="89" t="s">
        <v>688</v>
      </c>
      <c r="S77" s="89" t="s">
        <v>434</v>
      </c>
      <c r="T77" s="89" t="s">
        <v>688</v>
      </c>
      <c r="U77" s="89" t="s">
        <v>434</v>
      </c>
      <c r="V77" s="89" t="s">
        <v>688</v>
      </c>
      <c r="W77" s="89" t="s">
        <v>434</v>
      </c>
      <c r="X77" s="89" t="s">
        <v>688</v>
      </c>
      <c r="Y77" s="89" t="s">
        <v>434</v>
      </c>
      <c r="Z77" s="89" t="s">
        <v>688</v>
      </c>
      <c r="AA77" s="89" t="s">
        <v>434</v>
      </c>
      <c r="AB77" s="89" t="s">
        <v>688</v>
      </c>
      <c r="AC77" s="89" t="s">
        <v>434</v>
      </c>
      <c r="AD77" s="89" t="s">
        <v>688</v>
      </c>
      <c r="AE77" s="89" t="s">
        <v>434</v>
      </c>
      <c r="AF77" s="89" t="s">
        <v>688</v>
      </c>
      <c r="AG77" s="89" t="s">
        <v>434</v>
      </c>
      <c r="AH77" s="89" t="s">
        <v>688</v>
      </c>
      <c r="AI77" s="89" t="s">
        <v>434</v>
      </c>
      <c r="AJ77" s="89" t="s">
        <v>688</v>
      </c>
      <c r="AK77" s="89" t="s">
        <v>434</v>
      </c>
      <c r="AL77" s="89" t="s">
        <v>688</v>
      </c>
      <c r="AM77" s="89" t="s">
        <v>434</v>
      </c>
      <c r="AN77" s="89" t="s">
        <v>688</v>
      </c>
      <c r="AO77" s="89" t="s">
        <v>434</v>
      </c>
      <c r="AP77" s="89" t="s">
        <v>688</v>
      </c>
      <c r="AQ77" s="89" t="s">
        <v>434</v>
      </c>
      <c r="AR77" s="89" t="s">
        <v>688</v>
      </c>
      <c r="AS77" s="89" t="s">
        <v>434</v>
      </c>
      <c r="AT77" s="89" t="s">
        <v>688</v>
      </c>
      <c r="AU77" s="89" t="s">
        <v>434</v>
      </c>
      <c r="AV77" s="89" t="s">
        <v>688</v>
      </c>
      <c r="AW77" s="89" t="s">
        <v>688</v>
      </c>
    </row>
    <row r="78" spans="1:66" x14ac:dyDescent="0.25">
      <c r="A78" s="88" t="s">
        <v>538</v>
      </c>
      <c r="B78" s="88" t="s">
        <v>524</v>
      </c>
      <c r="C78" s="89" t="s">
        <v>688</v>
      </c>
      <c r="D78" s="89" t="s">
        <v>688</v>
      </c>
      <c r="E78" s="89" t="s">
        <v>688</v>
      </c>
      <c r="F78" s="89" t="s">
        <v>688</v>
      </c>
      <c r="G78" s="89" t="s">
        <v>688</v>
      </c>
      <c r="H78" s="89" t="s">
        <v>688</v>
      </c>
      <c r="I78" s="89" t="s">
        <v>434</v>
      </c>
      <c r="J78" s="89" t="s">
        <v>688</v>
      </c>
      <c r="K78" s="89" t="s">
        <v>434</v>
      </c>
      <c r="L78" s="89" t="s">
        <v>688</v>
      </c>
      <c r="M78" s="89" t="s">
        <v>434</v>
      </c>
      <c r="N78" s="89" t="s">
        <v>688</v>
      </c>
      <c r="O78" s="89" t="s">
        <v>434</v>
      </c>
      <c r="P78" s="89" t="s">
        <v>688</v>
      </c>
      <c r="Q78" s="89" t="s">
        <v>434</v>
      </c>
      <c r="R78" s="89" t="s">
        <v>688</v>
      </c>
      <c r="S78" s="89" t="s">
        <v>434</v>
      </c>
      <c r="T78" s="89" t="s">
        <v>688</v>
      </c>
      <c r="U78" s="89" t="s">
        <v>434</v>
      </c>
      <c r="V78" s="89" t="s">
        <v>688</v>
      </c>
      <c r="W78" s="89" t="s">
        <v>434</v>
      </c>
      <c r="X78" s="89" t="s">
        <v>688</v>
      </c>
      <c r="Y78" s="89" t="s">
        <v>434</v>
      </c>
      <c r="Z78" s="89" t="s">
        <v>688</v>
      </c>
      <c r="AA78" s="89" t="s">
        <v>434</v>
      </c>
      <c r="AB78" s="89" t="s">
        <v>688</v>
      </c>
      <c r="AC78" s="89" t="s">
        <v>434</v>
      </c>
      <c r="AD78" s="89" t="s">
        <v>688</v>
      </c>
      <c r="AE78" s="89" t="s">
        <v>434</v>
      </c>
      <c r="AF78" s="89" t="s">
        <v>688</v>
      </c>
      <c r="AG78" s="89" t="s">
        <v>434</v>
      </c>
      <c r="AH78" s="89" t="s">
        <v>688</v>
      </c>
      <c r="AI78" s="89" t="s">
        <v>434</v>
      </c>
      <c r="AJ78" s="89" t="s">
        <v>688</v>
      </c>
      <c r="AK78" s="89" t="s">
        <v>434</v>
      </c>
      <c r="AL78" s="89" t="s">
        <v>688</v>
      </c>
      <c r="AM78" s="89" t="s">
        <v>434</v>
      </c>
      <c r="AN78" s="89" t="s">
        <v>688</v>
      </c>
      <c r="AO78" s="89" t="s">
        <v>434</v>
      </c>
      <c r="AP78" s="89" t="s">
        <v>688</v>
      </c>
      <c r="AQ78" s="89" t="s">
        <v>434</v>
      </c>
      <c r="AR78" s="89" t="s">
        <v>688</v>
      </c>
      <c r="AS78" s="89" t="s">
        <v>434</v>
      </c>
      <c r="AT78" s="89" t="s">
        <v>688</v>
      </c>
      <c r="AU78" s="89" t="s">
        <v>434</v>
      </c>
      <c r="AV78" s="89" t="s">
        <v>688</v>
      </c>
      <c r="AW78" s="89" t="s">
        <v>688</v>
      </c>
    </row>
    <row r="79" spans="1:66" x14ac:dyDescent="0.25">
      <c r="A79" s="88" t="s">
        <v>539</v>
      </c>
      <c r="B79" s="88" t="s">
        <v>526</v>
      </c>
      <c r="C79" s="89" t="s">
        <v>688</v>
      </c>
      <c r="D79" s="89" t="s">
        <v>688</v>
      </c>
      <c r="E79" s="89" t="s">
        <v>688</v>
      </c>
      <c r="F79" s="89" t="s">
        <v>688</v>
      </c>
      <c r="G79" s="89" t="s">
        <v>688</v>
      </c>
      <c r="H79" s="89" t="s">
        <v>688</v>
      </c>
      <c r="I79" s="89" t="s">
        <v>434</v>
      </c>
      <c r="J79" s="89" t="s">
        <v>688</v>
      </c>
      <c r="K79" s="89" t="s">
        <v>434</v>
      </c>
      <c r="L79" s="89" t="s">
        <v>688</v>
      </c>
      <c r="M79" s="89" t="s">
        <v>434</v>
      </c>
      <c r="N79" s="89" t="s">
        <v>688</v>
      </c>
      <c r="O79" s="89" t="s">
        <v>434</v>
      </c>
      <c r="P79" s="89" t="s">
        <v>688</v>
      </c>
      <c r="Q79" s="89" t="s">
        <v>434</v>
      </c>
      <c r="R79" s="89" t="s">
        <v>688</v>
      </c>
      <c r="S79" s="89" t="s">
        <v>434</v>
      </c>
      <c r="T79" s="89" t="s">
        <v>688</v>
      </c>
      <c r="U79" s="89" t="s">
        <v>434</v>
      </c>
      <c r="V79" s="89" t="s">
        <v>688</v>
      </c>
      <c r="W79" s="89" t="s">
        <v>434</v>
      </c>
      <c r="X79" s="89" t="s">
        <v>688</v>
      </c>
      <c r="Y79" s="89" t="s">
        <v>434</v>
      </c>
      <c r="Z79" s="89" t="s">
        <v>688</v>
      </c>
      <c r="AA79" s="89" t="s">
        <v>434</v>
      </c>
      <c r="AB79" s="89" t="s">
        <v>688</v>
      </c>
      <c r="AC79" s="89" t="s">
        <v>434</v>
      </c>
      <c r="AD79" s="89" t="s">
        <v>688</v>
      </c>
      <c r="AE79" s="89" t="s">
        <v>434</v>
      </c>
      <c r="AF79" s="89" t="s">
        <v>688</v>
      </c>
      <c r="AG79" s="89" t="s">
        <v>434</v>
      </c>
      <c r="AH79" s="89" t="s">
        <v>688</v>
      </c>
      <c r="AI79" s="89" t="s">
        <v>434</v>
      </c>
      <c r="AJ79" s="89" t="s">
        <v>688</v>
      </c>
      <c r="AK79" s="89" t="s">
        <v>434</v>
      </c>
      <c r="AL79" s="89" t="s">
        <v>688</v>
      </c>
      <c r="AM79" s="89" t="s">
        <v>434</v>
      </c>
      <c r="AN79" s="89" t="s">
        <v>688</v>
      </c>
      <c r="AO79" s="89" t="s">
        <v>434</v>
      </c>
      <c r="AP79" s="89" t="s">
        <v>688</v>
      </c>
      <c r="AQ79" s="89" t="s">
        <v>434</v>
      </c>
      <c r="AR79" s="89" t="s">
        <v>688</v>
      </c>
      <c r="AS79" s="89" t="s">
        <v>434</v>
      </c>
      <c r="AT79" s="89" t="s">
        <v>688</v>
      </c>
      <c r="AU79" s="89" t="s">
        <v>434</v>
      </c>
      <c r="AV79" s="89" t="s">
        <v>688</v>
      </c>
      <c r="AW79" s="89" t="s">
        <v>688</v>
      </c>
    </row>
    <row r="80" spans="1:66" x14ac:dyDescent="0.25">
      <c r="A80" s="88" t="s">
        <v>540</v>
      </c>
      <c r="B80" s="88" t="s">
        <v>528</v>
      </c>
      <c r="C80" s="89" t="s">
        <v>688</v>
      </c>
      <c r="D80" s="89" t="s">
        <v>688</v>
      </c>
      <c r="E80" s="89" t="s">
        <v>688</v>
      </c>
      <c r="F80" s="89" t="s">
        <v>688</v>
      </c>
      <c r="G80" s="89" t="s">
        <v>688</v>
      </c>
      <c r="H80" s="89" t="s">
        <v>688</v>
      </c>
      <c r="I80" s="89" t="s">
        <v>434</v>
      </c>
      <c r="J80" s="89" t="s">
        <v>688</v>
      </c>
      <c r="K80" s="89" t="s">
        <v>434</v>
      </c>
      <c r="L80" s="89" t="s">
        <v>688</v>
      </c>
      <c r="M80" s="89" t="s">
        <v>434</v>
      </c>
      <c r="N80" s="89" t="s">
        <v>688</v>
      </c>
      <c r="O80" s="89" t="s">
        <v>434</v>
      </c>
      <c r="P80" s="89" t="s">
        <v>688</v>
      </c>
      <c r="Q80" s="89" t="s">
        <v>434</v>
      </c>
      <c r="R80" s="89" t="s">
        <v>688</v>
      </c>
      <c r="S80" s="89" t="s">
        <v>434</v>
      </c>
      <c r="T80" s="89" t="s">
        <v>688</v>
      </c>
      <c r="U80" s="89" t="s">
        <v>434</v>
      </c>
      <c r="V80" s="89" t="s">
        <v>688</v>
      </c>
      <c r="W80" s="89" t="s">
        <v>434</v>
      </c>
      <c r="X80" s="89" t="s">
        <v>688</v>
      </c>
      <c r="Y80" s="89" t="s">
        <v>434</v>
      </c>
      <c r="Z80" s="89" t="s">
        <v>688</v>
      </c>
      <c r="AA80" s="89" t="s">
        <v>434</v>
      </c>
      <c r="AB80" s="89" t="s">
        <v>688</v>
      </c>
      <c r="AC80" s="89" t="s">
        <v>434</v>
      </c>
      <c r="AD80" s="89" t="s">
        <v>688</v>
      </c>
      <c r="AE80" s="89" t="s">
        <v>434</v>
      </c>
      <c r="AF80" s="89" t="s">
        <v>688</v>
      </c>
      <c r="AG80" s="89" t="s">
        <v>434</v>
      </c>
      <c r="AH80" s="89" t="s">
        <v>688</v>
      </c>
      <c r="AI80" s="89" t="s">
        <v>434</v>
      </c>
      <c r="AJ80" s="89" t="s">
        <v>688</v>
      </c>
      <c r="AK80" s="89" t="s">
        <v>434</v>
      </c>
      <c r="AL80" s="89" t="s">
        <v>688</v>
      </c>
      <c r="AM80" s="89" t="s">
        <v>434</v>
      </c>
      <c r="AN80" s="89" t="s">
        <v>688</v>
      </c>
      <c r="AO80" s="89" t="s">
        <v>434</v>
      </c>
      <c r="AP80" s="89" t="s">
        <v>688</v>
      </c>
      <c r="AQ80" s="89" t="s">
        <v>434</v>
      </c>
      <c r="AR80" s="89" t="s">
        <v>688</v>
      </c>
      <c r="AS80" s="89" t="s">
        <v>434</v>
      </c>
      <c r="AT80" s="89" t="s">
        <v>688</v>
      </c>
      <c r="AU80" s="89" t="s">
        <v>434</v>
      </c>
      <c r="AV80" s="89" t="s">
        <v>688</v>
      </c>
      <c r="AW80" s="89" t="s">
        <v>688</v>
      </c>
    </row>
    <row r="81" spans="1:49" x14ac:dyDescent="0.25">
      <c r="A81" s="83"/>
      <c r="B81" s="83"/>
      <c r="C81" s="83"/>
      <c r="D81" s="83"/>
      <c r="E81" s="83"/>
      <c r="F81" s="83"/>
      <c r="G81" s="83"/>
      <c r="H81" s="83"/>
      <c r="I81" s="83"/>
      <c r="J81" s="83"/>
      <c r="K81" s="83"/>
      <c r="L81" s="83"/>
      <c r="M81" s="83"/>
      <c r="N81" s="83"/>
      <c r="O81" s="83"/>
      <c r="P81" s="83"/>
      <c r="Q81" s="83"/>
      <c r="R81" s="83"/>
      <c r="S81" s="83"/>
      <c r="T81" s="83"/>
      <c r="U81" s="83"/>
      <c r="V81" s="83"/>
      <c r="W81" s="83"/>
      <c r="X81" s="83"/>
      <c r="Y81" s="83"/>
      <c r="Z81" s="83"/>
      <c r="AA81" s="83"/>
      <c r="AB81" s="83"/>
      <c r="AC81" s="83"/>
      <c r="AD81" s="83"/>
      <c r="AE81" s="83"/>
      <c r="AF81" s="83"/>
      <c r="AG81" s="83"/>
      <c r="AH81" s="83"/>
      <c r="AI81" s="83"/>
      <c r="AJ81" s="83"/>
      <c r="AK81" s="83"/>
      <c r="AL81" s="83"/>
      <c r="AM81" s="83"/>
      <c r="AN81" s="83"/>
      <c r="AO81" s="83"/>
      <c r="AP81" s="83"/>
      <c r="AQ81" s="83"/>
      <c r="AR81" s="83"/>
      <c r="AS81" s="83"/>
      <c r="AT81" s="83"/>
      <c r="AU81" s="83"/>
      <c r="AV81" s="83"/>
      <c r="AW81" s="83"/>
    </row>
    <row r="82" spans="1:49" x14ac:dyDescent="0.25">
      <c r="C82" s="33"/>
      <c r="D82" s="33"/>
      <c r="E82" s="33"/>
      <c r="F82" s="33"/>
      <c r="G82" s="31"/>
      <c r="H82" s="31"/>
      <c r="I82" s="32"/>
      <c r="J82" s="31"/>
      <c r="K82" s="32"/>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3"/>
      <c r="AS82" s="33"/>
      <c r="AT82" s="33"/>
      <c r="AU82" s="33"/>
      <c r="AV82" s="33"/>
      <c r="AW82" s="33"/>
    </row>
    <row r="83" spans="1:49" x14ac:dyDescent="0.25">
      <c r="C83" s="33"/>
      <c r="D83" s="33"/>
      <c r="E83" s="33"/>
      <c r="F83" s="33"/>
      <c r="G83" s="31"/>
      <c r="H83" s="31"/>
      <c r="I83" s="32"/>
      <c r="J83" s="31"/>
      <c r="K83" s="32"/>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3"/>
      <c r="AS83" s="33"/>
      <c r="AT83" s="33"/>
      <c r="AU83" s="33"/>
      <c r="AV83" s="33"/>
      <c r="AW83" s="33"/>
    </row>
    <row r="84" spans="1:49" x14ac:dyDescent="0.25">
      <c r="C84" s="33"/>
      <c r="D84" s="33"/>
      <c r="E84" s="33"/>
      <c r="F84" s="33"/>
      <c r="G84" s="31"/>
      <c r="H84" s="31"/>
      <c r="I84" s="32"/>
      <c r="J84" s="31"/>
      <c r="K84" s="32"/>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row>
    <row r="85" spans="1:49" x14ac:dyDescent="0.25">
      <c r="C85" s="33"/>
      <c r="D85" s="33"/>
      <c r="E85" s="33"/>
      <c r="F85" s="33"/>
      <c r="G85" s="31"/>
      <c r="H85" s="31"/>
      <c r="I85" s="32"/>
      <c r="J85" s="31"/>
      <c r="K85" s="32"/>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c r="AL85" s="33"/>
      <c r="AM85" s="33"/>
      <c r="AN85" s="33"/>
      <c r="AO85" s="33"/>
      <c r="AP85" s="33"/>
      <c r="AQ85" s="33"/>
      <c r="AR85" s="33"/>
      <c r="AS85" s="33"/>
      <c r="AT85" s="33"/>
      <c r="AU85" s="33"/>
      <c r="AV85" s="33"/>
      <c r="AW85" s="33"/>
    </row>
    <row r="86" spans="1:49" x14ac:dyDescent="0.25">
      <c r="C86" s="33"/>
      <c r="D86" s="33"/>
      <c r="E86" s="33"/>
      <c r="F86" s="33"/>
      <c r="G86" s="31"/>
      <c r="H86" s="31"/>
      <c r="I86" s="32"/>
      <c r="J86" s="31"/>
      <c r="K86" s="32"/>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3"/>
      <c r="AS86" s="33"/>
      <c r="AT86" s="33"/>
      <c r="AU86" s="33"/>
      <c r="AV86" s="33"/>
      <c r="AW86" s="33"/>
    </row>
    <row r="87" spans="1:49" x14ac:dyDescent="0.25">
      <c r="C87" s="33"/>
      <c r="D87" s="33"/>
      <c r="E87" s="33"/>
      <c r="F87" s="33"/>
      <c r="G87" s="31"/>
      <c r="H87" s="31"/>
      <c r="I87" s="32"/>
      <c r="J87" s="31"/>
      <c r="K87" s="32"/>
      <c r="L87" s="33"/>
      <c r="M87" s="33"/>
      <c r="N87" s="33"/>
      <c r="O87" s="33"/>
      <c r="P87" s="33"/>
      <c r="Q87" s="33"/>
      <c r="R87" s="33"/>
      <c r="S87" s="33"/>
      <c r="T87" s="33"/>
      <c r="U87" s="33"/>
      <c r="V87" s="33"/>
      <c r="W87" s="33"/>
      <c r="X87" s="33"/>
      <c r="Y87" s="33"/>
      <c r="Z87" s="33"/>
      <c r="AA87" s="33"/>
      <c r="AB87" s="33"/>
      <c r="AC87" s="33"/>
      <c r="AD87" s="33"/>
      <c r="AE87" s="33"/>
      <c r="AF87" s="33"/>
      <c r="AG87" s="33"/>
      <c r="AH87" s="33"/>
      <c r="AI87" s="33"/>
      <c r="AJ87" s="33"/>
      <c r="AK87" s="33"/>
      <c r="AL87" s="33"/>
      <c r="AM87" s="33"/>
      <c r="AN87" s="33"/>
      <c r="AO87" s="33"/>
      <c r="AP87" s="33"/>
      <c r="AQ87" s="33"/>
      <c r="AR87" s="33"/>
      <c r="AS87" s="33"/>
      <c r="AT87" s="33"/>
      <c r="AU87" s="33"/>
      <c r="AV87" s="33"/>
      <c r="AW87" s="33"/>
    </row>
    <row r="88" spans="1:49" x14ac:dyDescent="0.25">
      <c r="C88" s="33"/>
      <c r="D88" s="33"/>
      <c r="E88" s="33"/>
      <c r="F88" s="33"/>
      <c r="G88" s="31"/>
      <c r="H88" s="31"/>
      <c r="I88" s="32"/>
      <c r="J88" s="31"/>
      <c r="K88" s="32"/>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3"/>
      <c r="AS88" s="33"/>
      <c r="AT88" s="33"/>
      <c r="AU88" s="33"/>
      <c r="AV88" s="33"/>
      <c r="AW88" s="33"/>
    </row>
    <row r="89" spans="1:49" x14ac:dyDescent="0.25">
      <c r="C89" s="33"/>
      <c r="D89" s="33"/>
      <c r="E89" s="33"/>
      <c r="F89" s="33"/>
      <c r="G89" s="31"/>
      <c r="H89" s="31"/>
      <c r="I89" s="32"/>
      <c r="J89" s="31"/>
      <c r="K89" s="32"/>
      <c r="L89" s="33"/>
      <c r="M89" s="33"/>
      <c r="N89" s="33"/>
      <c r="O89" s="33"/>
      <c r="P89" s="33"/>
      <c r="Q89" s="33"/>
      <c r="R89" s="33"/>
      <c r="S89" s="33"/>
      <c r="T89" s="33"/>
      <c r="U89" s="33"/>
      <c r="V89" s="33"/>
      <c r="W89" s="33"/>
      <c r="X89" s="33"/>
      <c r="Y89" s="33"/>
      <c r="Z89" s="33"/>
      <c r="AA89" s="33"/>
      <c r="AB89" s="33"/>
      <c r="AC89" s="33"/>
      <c r="AD89" s="33"/>
      <c r="AE89" s="33"/>
      <c r="AF89" s="33"/>
      <c r="AG89" s="33"/>
      <c r="AH89" s="33"/>
      <c r="AI89" s="33"/>
      <c r="AJ89" s="33"/>
      <c r="AK89" s="33"/>
      <c r="AL89" s="33"/>
      <c r="AM89" s="33"/>
      <c r="AN89" s="33"/>
      <c r="AO89" s="33"/>
      <c r="AP89" s="33"/>
      <c r="AQ89" s="33"/>
      <c r="AR89" s="33"/>
      <c r="AS89" s="33"/>
      <c r="AT89" s="33"/>
      <c r="AU89" s="33"/>
      <c r="AV89" s="33"/>
      <c r="AW89" s="33"/>
    </row>
    <row r="90" spans="1:49" x14ac:dyDescent="0.25">
      <c r="C90" s="33"/>
      <c r="D90" s="33"/>
      <c r="E90" s="33"/>
      <c r="F90" s="33"/>
      <c r="G90" s="31"/>
      <c r="H90" s="31"/>
      <c r="I90" s="32"/>
      <c r="J90" s="31"/>
      <c r="K90" s="32"/>
      <c r="L90" s="33"/>
      <c r="M90" s="33"/>
      <c r="N90" s="33"/>
      <c r="O90" s="33"/>
      <c r="P90" s="33"/>
      <c r="Q90" s="33"/>
      <c r="R90" s="33"/>
      <c r="S90" s="33"/>
      <c r="T90" s="33"/>
      <c r="U90" s="33"/>
      <c r="V90" s="33"/>
      <c r="W90" s="33"/>
      <c r="X90" s="33"/>
      <c r="Y90" s="33"/>
      <c r="Z90" s="33"/>
      <c r="AA90" s="33"/>
      <c r="AB90" s="33"/>
      <c r="AC90" s="33"/>
      <c r="AD90" s="33"/>
      <c r="AE90" s="33"/>
      <c r="AF90" s="33"/>
      <c r="AG90" s="33"/>
      <c r="AH90" s="33"/>
      <c r="AI90" s="33"/>
      <c r="AJ90" s="33"/>
      <c r="AK90" s="33"/>
      <c r="AL90" s="33"/>
      <c r="AM90" s="33"/>
      <c r="AN90" s="33"/>
      <c r="AO90" s="33"/>
      <c r="AP90" s="33"/>
      <c r="AQ90" s="33"/>
      <c r="AR90" s="33"/>
      <c r="AS90" s="33"/>
      <c r="AT90" s="33"/>
      <c r="AU90" s="33"/>
      <c r="AV90" s="33"/>
      <c r="AW90" s="33"/>
    </row>
    <row r="91" spans="1:49" x14ac:dyDescent="0.25">
      <c r="C91" s="33"/>
      <c r="D91" s="33"/>
      <c r="E91" s="33"/>
      <c r="F91" s="33"/>
      <c r="G91" s="31"/>
      <c r="H91" s="31"/>
      <c r="I91" s="32"/>
      <c r="J91" s="31"/>
      <c r="K91" s="32"/>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3"/>
      <c r="AS91" s="33"/>
      <c r="AT91" s="33"/>
      <c r="AU91" s="33"/>
      <c r="AV91" s="33"/>
      <c r="AW91" s="33"/>
    </row>
    <row r="92" spans="1:49" x14ac:dyDescent="0.25">
      <c r="C92" s="33"/>
      <c r="D92" s="33"/>
      <c r="E92" s="33"/>
      <c r="F92" s="33"/>
      <c r="G92" s="31"/>
      <c r="H92" s="31"/>
      <c r="I92" s="32"/>
      <c r="J92" s="31"/>
      <c r="K92" s="32"/>
      <c r="L92" s="33"/>
      <c r="M92" s="33"/>
      <c r="N92" s="33"/>
      <c r="O92" s="33"/>
      <c r="P92" s="33"/>
      <c r="Q92" s="33"/>
      <c r="R92" s="33"/>
      <c r="S92" s="33"/>
      <c r="T92" s="33"/>
      <c r="U92" s="33"/>
      <c r="V92" s="33"/>
      <c r="W92" s="33"/>
      <c r="X92" s="33"/>
      <c r="Y92" s="33"/>
      <c r="Z92" s="33"/>
      <c r="AA92" s="33"/>
      <c r="AB92" s="33"/>
      <c r="AC92" s="33"/>
      <c r="AD92" s="33"/>
      <c r="AE92" s="33"/>
      <c r="AF92" s="33"/>
      <c r="AG92" s="33"/>
      <c r="AH92" s="33"/>
      <c r="AI92" s="33"/>
      <c r="AJ92" s="33"/>
      <c r="AK92" s="33"/>
      <c r="AL92" s="33"/>
      <c r="AM92" s="33"/>
      <c r="AN92" s="33"/>
      <c r="AO92" s="33"/>
      <c r="AP92" s="33"/>
      <c r="AQ92" s="33"/>
      <c r="AR92" s="33"/>
      <c r="AS92" s="33"/>
      <c r="AT92" s="33"/>
      <c r="AU92" s="33"/>
      <c r="AV92" s="33"/>
      <c r="AW92" s="33"/>
    </row>
  </sheetData>
  <mergeCells count="45">
    <mergeCell ref="T20:W20"/>
    <mergeCell ref="A5:K5"/>
    <mergeCell ref="A7:K7"/>
    <mergeCell ref="A9:K9"/>
    <mergeCell ref="A10:K10"/>
    <mergeCell ref="A12:K12"/>
    <mergeCell ref="P20:S20"/>
    <mergeCell ref="A13:K13"/>
    <mergeCell ref="A15:K15"/>
    <mergeCell ref="A16:K16"/>
    <mergeCell ref="A18:K18"/>
    <mergeCell ref="A20:A22"/>
    <mergeCell ref="B20:B22"/>
    <mergeCell ref="C20:D21"/>
    <mergeCell ref="E20:F21"/>
    <mergeCell ref="G20:G22"/>
    <mergeCell ref="H20:K20"/>
    <mergeCell ref="L20:O20"/>
    <mergeCell ref="X20:AA20"/>
    <mergeCell ref="AB20:AE20"/>
    <mergeCell ref="AF20:AI20"/>
    <mergeCell ref="AJ20:AM20"/>
    <mergeCell ref="AN20:AQ20"/>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T21:AU21"/>
    <mergeCell ref="AJ21:AK21"/>
    <mergeCell ref="AL21:AM21"/>
    <mergeCell ref="AN21:AO21"/>
    <mergeCell ref="AP21:AQ21"/>
    <mergeCell ref="AR21:AS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60"/>
  <sheetViews>
    <sheetView zoomScale="70" zoomScaleNormal="70" workbookViewId="0">
      <selection activeCell="C63" sqref="C63"/>
    </sheetView>
  </sheetViews>
  <sheetFormatPr defaultColWidth="9" defaultRowHeight="11.45" customHeight="1" x14ac:dyDescent="0.25"/>
  <cols>
    <col min="1" max="1" width="9" style="10" customWidth="1"/>
    <col min="2" max="2" width="24.5703125" style="10" customWidth="1"/>
    <col min="3" max="3" width="20.42578125" style="10" customWidth="1"/>
    <col min="4" max="4" width="26.85546875" style="10" customWidth="1"/>
    <col min="5" max="11" width="9" style="10" customWidth="1"/>
    <col min="12" max="12" width="16.5703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21" style="10" customWidth="1"/>
  </cols>
  <sheetData>
    <row r="1" spans="1:16" ht="15.95" customHeight="1" x14ac:dyDescent="0.25">
      <c r="C1" s="1" t="s">
        <v>125</v>
      </c>
      <c r="J1" s="1" t="s">
        <v>0</v>
      </c>
    </row>
    <row r="2" spans="1:16" ht="15.95" customHeight="1" x14ac:dyDescent="0.25">
      <c r="C2" s="1" t="s">
        <v>125</v>
      </c>
      <c r="J2" s="1" t="s">
        <v>1</v>
      </c>
    </row>
    <row r="3" spans="1:16" ht="15.95" customHeight="1" x14ac:dyDescent="0.25">
      <c r="C3" s="1" t="s">
        <v>125</v>
      </c>
      <c r="J3" s="1" t="s">
        <v>2</v>
      </c>
    </row>
    <row r="4" spans="1:16" ht="15.95" customHeight="1" x14ac:dyDescent="0.25"/>
    <row r="5" spans="1:16" ht="15.95" customHeight="1" x14ac:dyDescent="0.25">
      <c r="A5" s="93" t="s">
        <v>633</v>
      </c>
      <c r="B5" s="93"/>
      <c r="C5" s="93"/>
      <c r="D5" s="93"/>
      <c r="E5" s="93"/>
      <c r="F5" s="93"/>
      <c r="G5" s="93"/>
      <c r="H5" s="93"/>
      <c r="I5" s="93"/>
      <c r="J5" s="93"/>
      <c r="K5" s="93"/>
      <c r="L5" s="93"/>
      <c r="M5" s="93"/>
      <c r="N5" s="93"/>
      <c r="O5" s="93"/>
      <c r="P5" s="93"/>
    </row>
    <row r="6" spans="1:16" ht="15.95" customHeight="1" x14ac:dyDescent="0.25"/>
    <row r="7" spans="1:16" ht="18.95" customHeight="1" x14ac:dyDescent="0.3">
      <c r="A7" s="94" t="s">
        <v>3</v>
      </c>
      <c r="B7" s="94"/>
      <c r="C7" s="94"/>
      <c r="D7" s="94"/>
      <c r="E7" s="94"/>
      <c r="F7" s="94"/>
      <c r="G7" s="94"/>
      <c r="H7" s="94"/>
      <c r="I7" s="94"/>
      <c r="J7" s="94"/>
      <c r="K7" s="94"/>
      <c r="L7" s="94"/>
      <c r="M7" s="94"/>
      <c r="N7" s="94"/>
      <c r="O7" s="94"/>
      <c r="P7" s="94"/>
    </row>
    <row r="8" spans="1:16" ht="15.95" customHeight="1" x14ac:dyDescent="0.25"/>
    <row r="9" spans="1:16" ht="15.95" customHeight="1" x14ac:dyDescent="0.25">
      <c r="A9" s="93" t="s">
        <v>729</v>
      </c>
      <c r="B9" s="93"/>
      <c r="C9" s="93"/>
      <c r="D9" s="93"/>
      <c r="E9" s="93"/>
      <c r="F9" s="93"/>
      <c r="G9" s="93"/>
      <c r="H9" s="93"/>
      <c r="I9" s="93"/>
      <c r="J9" s="93"/>
      <c r="K9" s="93"/>
      <c r="L9" s="93"/>
      <c r="M9" s="93"/>
      <c r="N9" s="93"/>
      <c r="O9" s="93"/>
      <c r="P9" s="93"/>
    </row>
    <row r="10" spans="1:16" ht="15.95" customHeight="1" x14ac:dyDescent="0.25">
      <c r="A10" s="91" t="s">
        <v>4</v>
      </c>
      <c r="B10" s="91"/>
      <c r="C10" s="91"/>
      <c r="D10" s="91"/>
      <c r="E10" s="91"/>
      <c r="F10" s="91"/>
      <c r="G10" s="91"/>
      <c r="H10" s="91"/>
      <c r="I10" s="91"/>
      <c r="J10" s="91"/>
      <c r="K10" s="91"/>
      <c r="L10" s="91"/>
      <c r="M10" s="91"/>
      <c r="N10" s="91"/>
      <c r="O10" s="91"/>
      <c r="P10" s="91"/>
    </row>
    <row r="11" spans="1:16" ht="15.95" customHeight="1" x14ac:dyDescent="0.25"/>
    <row r="12" spans="1:16" ht="15.95" customHeight="1" x14ac:dyDescent="0.25">
      <c r="A12" s="93" t="s">
        <v>468</v>
      </c>
      <c r="B12" s="93"/>
      <c r="C12" s="93"/>
      <c r="D12" s="93"/>
      <c r="E12" s="93"/>
      <c r="F12" s="93"/>
      <c r="G12" s="93"/>
      <c r="H12" s="93"/>
      <c r="I12" s="93"/>
      <c r="J12" s="93"/>
      <c r="K12" s="93"/>
      <c r="L12" s="93"/>
      <c r="M12" s="93"/>
      <c r="N12" s="93"/>
      <c r="O12" s="93"/>
      <c r="P12" s="93"/>
    </row>
    <row r="13" spans="1:16" ht="15.95" customHeight="1" x14ac:dyDescent="0.25">
      <c r="A13" s="91" t="s">
        <v>5</v>
      </c>
      <c r="B13" s="91"/>
      <c r="C13" s="91"/>
      <c r="D13" s="91"/>
      <c r="E13" s="91"/>
      <c r="F13" s="91"/>
      <c r="G13" s="91"/>
      <c r="H13" s="91"/>
      <c r="I13" s="91"/>
      <c r="J13" s="91"/>
      <c r="K13" s="91"/>
      <c r="L13" s="91"/>
      <c r="M13" s="91"/>
      <c r="N13" s="91"/>
      <c r="O13" s="91"/>
      <c r="P13" s="91"/>
    </row>
    <row r="14" spans="1:16" ht="15.95" customHeight="1" x14ac:dyDescent="0.25"/>
    <row r="15" spans="1:16" ht="15.95" customHeight="1" x14ac:dyDescent="0.25">
      <c r="A15" s="90" t="s">
        <v>512</v>
      </c>
      <c r="B15" s="90"/>
      <c r="C15" s="90"/>
      <c r="D15" s="90"/>
      <c r="E15" s="90"/>
      <c r="F15" s="90"/>
      <c r="G15" s="90"/>
      <c r="H15" s="90"/>
      <c r="I15" s="90"/>
      <c r="J15" s="90"/>
      <c r="K15" s="90"/>
      <c r="L15" s="90"/>
      <c r="M15" s="90"/>
      <c r="N15" s="90"/>
      <c r="O15" s="90"/>
      <c r="P15" s="90"/>
    </row>
    <row r="16" spans="1:16" ht="15.95" customHeight="1" x14ac:dyDescent="0.25">
      <c r="A16" s="91" t="s">
        <v>6</v>
      </c>
      <c r="B16" s="91"/>
      <c r="C16" s="91"/>
      <c r="D16" s="91"/>
      <c r="E16" s="91"/>
      <c r="F16" s="91"/>
      <c r="G16" s="91"/>
      <c r="H16" s="91"/>
      <c r="I16" s="91"/>
      <c r="J16" s="91"/>
      <c r="K16" s="91"/>
      <c r="L16" s="91"/>
      <c r="M16" s="91"/>
      <c r="N16" s="91"/>
      <c r="O16" s="91"/>
      <c r="P16" s="91"/>
    </row>
    <row r="17" spans="1:52" ht="15.95" customHeight="1" x14ac:dyDescent="0.25"/>
    <row r="18" spans="1:52" ht="18.95" customHeight="1" x14ac:dyDescent="0.3">
      <c r="A18" s="96" t="s">
        <v>335</v>
      </c>
      <c r="B18" s="96"/>
      <c r="C18" s="96"/>
      <c r="D18" s="96"/>
      <c r="E18" s="96"/>
      <c r="F18" s="96"/>
      <c r="G18" s="96"/>
      <c r="H18" s="96"/>
      <c r="I18" s="96"/>
      <c r="J18" s="96"/>
      <c r="K18" s="96"/>
      <c r="L18" s="96"/>
      <c r="M18" s="96"/>
      <c r="N18" s="96"/>
      <c r="O18" s="96"/>
      <c r="P18" s="96"/>
    </row>
    <row r="20" spans="1:52" s="22" customFormat="1" ht="32.1" customHeight="1" x14ac:dyDescent="0.25">
      <c r="A20" s="120" t="s">
        <v>336</v>
      </c>
      <c r="B20" s="120" t="s">
        <v>337</v>
      </c>
      <c r="C20" s="120" t="s">
        <v>338</v>
      </c>
      <c r="D20" s="120" t="s">
        <v>339</v>
      </c>
      <c r="E20" s="95" t="s">
        <v>340</v>
      </c>
      <c r="F20" s="95"/>
      <c r="G20" s="95"/>
      <c r="H20" s="95"/>
      <c r="I20" s="95"/>
      <c r="J20" s="95"/>
      <c r="K20" s="95"/>
      <c r="L20" s="95"/>
      <c r="M20" s="95"/>
      <c r="N20" s="95"/>
      <c r="O20" s="95"/>
      <c r="P20" s="95"/>
      <c r="Q20" s="120" t="s">
        <v>341</v>
      </c>
      <c r="R20" s="120" t="s">
        <v>342</v>
      </c>
      <c r="S20" s="120" t="s">
        <v>343</v>
      </c>
      <c r="T20" s="120" t="s">
        <v>344</v>
      </c>
      <c r="U20" s="120" t="s">
        <v>345</v>
      </c>
      <c r="V20" s="120" t="s">
        <v>346</v>
      </c>
      <c r="W20" s="95" t="s">
        <v>347</v>
      </c>
      <c r="X20" s="95"/>
      <c r="Y20" s="120" t="s">
        <v>348</v>
      </c>
      <c r="Z20" s="120" t="s">
        <v>349</v>
      </c>
      <c r="AA20" s="120" t="s">
        <v>350</v>
      </c>
      <c r="AB20" s="120" t="s">
        <v>351</v>
      </c>
      <c r="AC20" s="120" t="s">
        <v>352</v>
      </c>
      <c r="AD20" s="120" t="s">
        <v>353</v>
      </c>
      <c r="AE20" s="120" t="s">
        <v>354</v>
      </c>
      <c r="AF20" s="120" t="s">
        <v>355</v>
      </c>
      <c r="AG20" s="120" t="s">
        <v>356</v>
      </c>
      <c r="AH20" s="120" t="s">
        <v>357</v>
      </c>
      <c r="AI20" s="120" t="s">
        <v>358</v>
      </c>
      <c r="AJ20" s="95" t="s">
        <v>359</v>
      </c>
      <c r="AK20" s="95"/>
      <c r="AL20" s="95"/>
      <c r="AM20" s="95"/>
      <c r="AN20" s="95"/>
      <c r="AO20" s="95"/>
      <c r="AP20" s="95" t="s">
        <v>360</v>
      </c>
      <c r="AQ20" s="95"/>
      <c r="AR20" s="95"/>
      <c r="AS20" s="95"/>
      <c r="AT20" s="95" t="s">
        <v>361</v>
      </c>
      <c r="AU20" s="95"/>
      <c r="AV20" s="120" t="s">
        <v>362</v>
      </c>
      <c r="AW20" s="120" t="s">
        <v>363</v>
      </c>
      <c r="AX20" s="120" t="s">
        <v>364</v>
      </c>
      <c r="AY20" s="120" t="s">
        <v>365</v>
      </c>
      <c r="AZ20" s="120" t="s">
        <v>366</v>
      </c>
    </row>
    <row r="21" spans="1:52" s="22" customFormat="1" ht="54.95" customHeight="1" x14ac:dyDescent="0.25">
      <c r="A21" s="121"/>
      <c r="B21" s="121"/>
      <c r="C21" s="121"/>
      <c r="D21" s="121"/>
      <c r="E21" s="120" t="s">
        <v>367</v>
      </c>
      <c r="F21" s="120" t="s">
        <v>319</v>
      </c>
      <c r="G21" s="120" t="s">
        <v>321</v>
      </c>
      <c r="H21" s="120" t="s">
        <v>323</v>
      </c>
      <c r="I21" s="120" t="s">
        <v>368</v>
      </c>
      <c r="J21" s="120" t="s">
        <v>369</v>
      </c>
      <c r="K21" s="120" t="s">
        <v>370</v>
      </c>
      <c r="L21" s="118" t="s">
        <v>520</v>
      </c>
      <c r="M21" s="118" t="s">
        <v>522</v>
      </c>
      <c r="N21" s="118" t="s">
        <v>524</v>
      </c>
      <c r="O21" s="118" t="s">
        <v>325</v>
      </c>
      <c r="P21" s="120" t="s">
        <v>543</v>
      </c>
      <c r="Q21" s="121"/>
      <c r="R21" s="121"/>
      <c r="S21" s="121"/>
      <c r="T21" s="121"/>
      <c r="U21" s="121"/>
      <c r="V21" s="121"/>
      <c r="W21" s="120" t="s">
        <v>203</v>
      </c>
      <c r="X21" s="120" t="s">
        <v>371</v>
      </c>
      <c r="Y21" s="121"/>
      <c r="Z21" s="121"/>
      <c r="AA21" s="121"/>
      <c r="AB21" s="121"/>
      <c r="AC21" s="121"/>
      <c r="AD21" s="121"/>
      <c r="AE21" s="121"/>
      <c r="AF21" s="121"/>
      <c r="AG21" s="121"/>
      <c r="AH21" s="121"/>
      <c r="AI21" s="121"/>
      <c r="AJ21" s="95" t="s">
        <v>372</v>
      </c>
      <c r="AK21" s="95"/>
      <c r="AL21" s="95" t="s">
        <v>373</v>
      </c>
      <c r="AM21" s="95"/>
      <c r="AN21" s="120" t="s">
        <v>374</v>
      </c>
      <c r="AO21" s="120" t="s">
        <v>375</v>
      </c>
      <c r="AP21" s="120" t="s">
        <v>376</v>
      </c>
      <c r="AQ21" s="120" t="s">
        <v>377</v>
      </c>
      <c r="AR21" s="120" t="s">
        <v>378</v>
      </c>
      <c r="AS21" s="120" t="s">
        <v>379</v>
      </c>
      <c r="AT21" s="120" t="s">
        <v>380</v>
      </c>
      <c r="AU21" s="120" t="s">
        <v>371</v>
      </c>
      <c r="AV21" s="121"/>
      <c r="AW21" s="121"/>
      <c r="AX21" s="121"/>
      <c r="AY21" s="121"/>
      <c r="AZ21" s="121"/>
    </row>
    <row r="22" spans="1:52" s="22" customFormat="1" ht="54.95" customHeight="1" x14ac:dyDescent="0.25">
      <c r="A22" s="122"/>
      <c r="B22" s="122"/>
      <c r="C22" s="122"/>
      <c r="D22" s="122"/>
      <c r="E22" s="122"/>
      <c r="F22" s="122"/>
      <c r="G22" s="122"/>
      <c r="H22" s="122"/>
      <c r="I22" s="122"/>
      <c r="J22" s="122"/>
      <c r="K22" s="122"/>
      <c r="L22" s="123"/>
      <c r="M22" s="123"/>
      <c r="N22" s="123"/>
      <c r="O22" s="123"/>
      <c r="P22" s="122"/>
      <c r="Q22" s="122"/>
      <c r="R22" s="122"/>
      <c r="S22" s="122"/>
      <c r="T22" s="122"/>
      <c r="U22" s="122"/>
      <c r="V22" s="122"/>
      <c r="W22" s="122"/>
      <c r="X22" s="122"/>
      <c r="Y22" s="122"/>
      <c r="Z22" s="122"/>
      <c r="AA22" s="122"/>
      <c r="AB22" s="122"/>
      <c r="AC22" s="122"/>
      <c r="AD22" s="122"/>
      <c r="AE22" s="122"/>
      <c r="AF22" s="122"/>
      <c r="AG22" s="122"/>
      <c r="AH22" s="122"/>
      <c r="AI22" s="122"/>
      <c r="AJ22" s="67" t="s">
        <v>381</v>
      </c>
      <c r="AK22" s="67" t="s">
        <v>382</v>
      </c>
      <c r="AL22" s="67" t="s">
        <v>203</v>
      </c>
      <c r="AM22" s="67" t="s">
        <v>371</v>
      </c>
      <c r="AN22" s="122"/>
      <c r="AO22" s="122"/>
      <c r="AP22" s="122"/>
      <c r="AQ22" s="122"/>
      <c r="AR22" s="122"/>
      <c r="AS22" s="122"/>
      <c r="AT22" s="122"/>
      <c r="AU22" s="122"/>
      <c r="AV22" s="122"/>
      <c r="AW22" s="122"/>
      <c r="AX22" s="122"/>
      <c r="AY22" s="122"/>
      <c r="AZ22" s="122"/>
    </row>
    <row r="23" spans="1:52" s="22" customFormat="1" ht="15.95" customHeight="1" x14ac:dyDescent="0.25">
      <c r="A23" s="68" t="s">
        <v>634</v>
      </c>
      <c r="B23" s="68" t="s">
        <v>635</v>
      </c>
      <c r="C23" s="68" t="s">
        <v>637</v>
      </c>
      <c r="D23" s="68" t="s">
        <v>644</v>
      </c>
      <c r="E23" s="68" t="s">
        <v>645</v>
      </c>
      <c r="F23" s="68" t="s">
        <v>638</v>
      </c>
      <c r="G23" s="68" t="s">
        <v>639</v>
      </c>
      <c r="H23" s="68" t="s">
        <v>640</v>
      </c>
      <c r="I23" s="68" t="s">
        <v>641</v>
      </c>
      <c r="J23" s="68" t="s">
        <v>642</v>
      </c>
      <c r="K23" s="68" t="s">
        <v>643</v>
      </c>
      <c r="L23" s="68" t="s">
        <v>646</v>
      </c>
      <c r="M23" s="68" t="s">
        <v>647</v>
      </c>
      <c r="N23" s="68" t="s">
        <v>648</v>
      </c>
      <c r="O23" s="68" t="s">
        <v>649</v>
      </c>
      <c r="P23" s="68" t="s">
        <v>650</v>
      </c>
      <c r="Q23" s="68" t="s">
        <v>651</v>
      </c>
      <c r="R23" s="68" t="s">
        <v>652</v>
      </c>
      <c r="S23" s="68" t="s">
        <v>653</v>
      </c>
      <c r="T23" s="68" t="s">
        <v>654</v>
      </c>
      <c r="U23" s="68" t="s">
        <v>655</v>
      </c>
      <c r="V23" s="68" t="s">
        <v>656</v>
      </c>
      <c r="W23" s="68" t="s">
        <v>657</v>
      </c>
      <c r="X23" s="68" t="s">
        <v>658</v>
      </c>
      <c r="Y23" s="68" t="s">
        <v>659</v>
      </c>
      <c r="Z23" s="68" t="s">
        <v>660</v>
      </c>
      <c r="AA23" s="68" t="s">
        <v>661</v>
      </c>
      <c r="AB23" s="68" t="s">
        <v>662</v>
      </c>
      <c r="AC23" s="68" t="s">
        <v>663</v>
      </c>
      <c r="AD23" s="68" t="s">
        <v>664</v>
      </c>
      <c r="AE23" s="68" t="s">
        <v>665</v>
      </c>
      <c r="AF23" s="68" t="s">
        <v>666</v>
      </c>
      <c r="AG23" s="68" t="s">
        <v>667</v>
      </c>
      <c r="AH23" s="68" t="s">
        <v>668</v>
      </c>
      <c r="AI23" s="68" t="s">
        <v>669</v>
      </c>
      <c r="AJ23" s="68" t="s">
        <v>670</v>
      </c>
      <c r="AK23" s="68" t="s">
        <v>671</v>
      </c>
      <c r="AL23" s="68" t="s">
        <v>672</v>
      </c>
      <c r="AM23" s="68" t="s">
        <v>673</v>
      </c>
      <c r="AN23" s="68" t="s">
        <v>674</v>
      </c>
      <c r="AO23" s="68" t="s">
        <v>675</v>
      </c>
      <c r="AP23" s="68" t="s">
        <v>676</v>
      </c>
      <c r="AQ23" s="68" t="s">
        <v>677</v>
      </c>
      <c r="AR23" s="68" t="s">
        <v>678</v>
      </c>
      <c r="AS23" s="68" t="s">
        <v>679</v>
      </c>
      <c r="AT23" s="68" t="s">
        <v>680</v>
      </c>
      <c r="AU23" s="68" t="s">
        <v>681</v>
      </c>
      <c r="AV23" s="68" t="s">
        <v>682</v>
      </c>
      <c r="AW23" s="68" t="s">
        <v>683</v>
      </c>
      <c r="AX23" s="68" t="s">
        <v>684</v>
      </c>
      <c r="AY23" s="68" t="s">
        <v>685</v>
      </c>
      <c r="AZ23" s="68" t="s">
        <v>686</v>
      </c>
    </row>
    <row r="24" spans="1:52" s="22" customFormat="1" ht="237" customHeight="1" x14ac:dyDescent="0.25">
      <c r="A24" s="74">
        <v>1</v>
      </c>
      <c r="B24" s="68" t="s">
        <v>728</v>
      </c>
      <c r="C24" s="68" t="s">
        <v>452</v>
      </c>
      <c r="D24" s="68" t="s">
        <v>687</v>
      </c>
      <c r="E24" s="68" t="s">
        <v>434</v>
      </c>
      <c r="F24" s="68"/>
      <c r="G24" s="74">
        <v>0</v>
      </c>
      <c r="H24" s="74">
        <v>0</v>
      </c>
      <c r="I24" s="74">
        <v>0</v>
      </c>
      <c r="J24" s="74">
        <v>0</v>
      </c>
      <c r="K24" s="74">
        <v>0</v>
      </c>
      <c r="L24" s="67" t="s">
        <v>666</v>
      </c>
      <c r="M24" s="67" t="s">
        <v>688</v>
      </c>
      <c r="N24" s="67" t="s">
        <v>688</v>
      </c>
      <c r="O24" s="67" t="s">
        <v>688</v>
      </c>
      <c r="P24" s="67" t="s">
        <v>688</v>
      </c>
      <c r="Q24" s="68" t="s">
        <v>689</v>
      </c>
      <c r="R24" s="68" t="s">
        <v>453</v>
      </c>
      <c r="S24" s="68" t="s">
        <v>454</v>
      </c>
      <c r="T24" s="75">
        <v>773.05691999999999</v>
      </c>
      <c r="U24" s="68" t="s">
        <v>455</v>
      </c>
      <c r="V24" s="75">
        <v>773.05691999999999</v>
      </c>
      <c r="W24" s="68" t="s">
        <v>456</v>
      </c>
      <c r="X24" s="68" t="s">
        <v>456</v>
      </c>
      <c r="Y24" s="74">
        <v>1</v>
      </c>
      <c r="Z24" s="74">
        <v>1</v>
      </c>
      <c r="AA24" s="68" t="s">
        <v>457</v>
      </c>
      <c r="AB24" s="76">
        <v>704.37203030000001</v>
      </c>
      <c r="AC24" s="68"/>
      <c r="AD24" s="74">
        <v>0</v>
      </c>
      <c r="AE24" s="76">
        <v>704.37203030000001</v>
      </c>
      <c r="AF24" s="75">
        <v>704.37203</v>
      </c>
      <c r="AG24" s="68" t="s">
        <v>457</v>
      </c>
      <c r="AH24" s="77">
        <v>831.15899999999999</v>
      </c>
      <c r="AI24" s="78">
        <v>902.7</v>
      </c>
      <c r="AJ24" s="68" t="s">
        <v>690</v>
      </c>
      <c r="AK24" s="68" t="s">
        <v>458</v>
      </c>
      <c r="AL24" s="68" t="s">
        <v>459</v>
      </c>
      <c r="AM24" s="68" t="s">
        <v>597</v>
      </c>
      <c r="AN24" s="68" t="s">
        <v>598</v>
      </c>
      <c r="AO24" s="68" t="s">
        <v>460</v>
      </c>
      <c r="AP24" s="68" t="s">
        <v>599</v>
      </c>
      <c r="AQ24" s="152" t="s">
        <v>600</v>
      </c>
      <c r="AR24" s="152"/>
      <c r="AS24" s="152"/>
      <c r="AT24" s="68" t="s">
        <v>461</v>
      </c>
      <c r="AU24" s="68" t="s">
        <v>691</v>
      </c>
      <c r="AV24" s="68" t="s">
        <v>461</v>
      </c>
      <c r="AW24" s="68" t="s">
        <v>691</v>
      </c>
      <c r="AX24" s="68" t="s">
        <v>692</v>
      </c>
      <c r="AY24" s="68"/>
      <c r="AZ24" s="68" t="s">
        <v>693</v>
      </c>
    </row>
    <row r="25" spans="1:52" s="22" customFormat="1" ht="117.95" customHeight="1" x14ac:dyDescent="0.25">
      <c r="A25" s="150">
        <v>2</v>
      </c>
      <c r="B25" s="138" t="s">
        <v>728</v>
      </c>
      <c r="C25" s="138" t="s">
        <v>452</v>
      </c>
      <c r="D25" s="138" t="s">
        <v>687</v>
      </c>
      <c r="E25" s="138" t="s">
        <v>434</v>
      </c>
      <c r="F25" s="138"/>
      <c r="G25" s="150">
        <v>0</v>
      </c>
      <c r="H25" s="150">
        <v>0</v>
      </c>
      <c r="I25" s="150">
        <v>0</v>
      </c>
      <c r="J25" s="150">
        <v>0</v>
      </c>
      <c r="K25" s="150">
        <v>0</v>
      </c>
      <c r="L25" s="120" t="s">
        <v>666</v>
      </c>
      <c r="M25" s="120" t="s">
        <v>688</v>
      </c>
      <c r="N25" s="120" t="s">
        <v>688</v>
      </c>
      <c r="O25" s="120" t="s">
        <v>688</v>
      </c>
      <c r="P25" s="120" t="s">
        <v>688</v>
      </c>
      <c r="Q25" s="138" t="s">
        <v>689</v>
      </c>
      <c r="R25" s="138" t="s">
        <v>605</v>
      </c>
      <c r="S25" s="138" t="s">
        <v>606</v>
      </c>
      <c r="T25" s="147">
        <v>946.37881000000004</v>
      </c>
      <c r="U25" s="138" t="s">
        <v>455</v>
      </c>
      <c r="V25" s="147">
        <v>946.37881000000004</v>
      </c>
      <c r="W25" s="138" t="s">
        <v>607</v>
      </c>
      <c r="X25" s="138" t="s">
        <v>607</v>
      </c>
      <c r="Y25" s="150">
        <v>16</v>
      </c>
      <c r="Z25" s="150">
        <v>2</v>
      </c>
      <c r="AA25" s="68" t="s">
        <v>608</v>
      </c>
      <c r="AB25" s="79">
        <v>945.53216442999997</v>
      </c>
      <c r="AC25" s="138"/>
      <c r="AD25" s="150">
        <v>1</v>
      </c>
      <c r="AE25" s="79">
        <v>945.53216442999997</v>
      </c>
      <c r="AF25" s="147">
        <v>946.37881000000004</v>
      </c>
      <c r="AG25" s="138" t="s">
        <v>608</v>
      </c>
      <c r="AH25" s="155">
        <v>1116.7270000000001</v>
      </c>
      <c r="AI25" s="150">
        <v>0</v>
      </c>
      <c r="AJ25" s="138" t="s">
        <v>694</v>
      </c>
      <c r="AK25" s="138" t="s">
        <v>554</v>
      </c>
      <c r="AL25" s="138" t="s">
        <v>609</v>
      </c>
      <c r="AM25" s="138" t="s">
        <v>610</v>
      </c>
      <c r="AN25" s="138" t="s">
        <v>611</v>
      </c>
      <c r="AO25" s="138" t="s">
        <v>490</v>
      </c>
      <c r="AP25" s="138"/>
      <c r="AQ25" s="138"/>
      <c r="AR25" s="138"/>
      <c r="AS25" s="138"/>
      <c r="AT25" s="138" t="s">
        <v>490</v>
      </c>
      <c r="AU25" s="138" t="s">
        <v>612</v>
      </c>
      <c r="AV25" s="138" t="s">
        <v>490</v>
      </c>
      <c r="AW25" s="138" t="s">
        <v>612</v>
      </c>
      <c r="AX25" s="138" t="s">
        <v>585</v>
      </c>
      <c r="AY25" s="138"/>
      <c r="AZ25" s="138" t="s">
        <v>695</v>
      </c>
    </row>
    <row r="26" spans="1:52" s="22" customFormat="1" ht="117.95" customHeight="1" x14ac:dyDescent="0.25">
      <c r="A26" s="149"/>
      <c r="B26" s="140"/>
      <c r="C26" s="140"/>
      <c r="D26" s="140"/>
      <c r="E26" s="140"/>
      <c r="F26" s="140"/>
      <c r="G26" s="149"/>
      <c r="H26" s="149"/>
      <c r="I26" s="149"/>
      <c r="J26" s="149"/>
      <c r="K26" s="149"/>
      <c r="L26" s="122"/>
      <c r="M26" s="122"/>
      <c r="N26" s="122"/>
      <c r="O26" s="122"/>
      <c r="P26" s="122"/>
      <c r="Q26" s="140"/>
      <c r="R26" s="140"/>
      <c r="S26" s="140"/>
      <c r="T26" s="149"/>
      <c r="U26" s="140"/>
      <c r="V26" s="149"/>
      <c r="W26" s="140"/>
      <c r="X26" s="140"/>
      <c r="Y26" s="149"/>
      <c r="Z26" s="149"/>
      <c r="AA26" s="68" t="s">
        <v>613</v>
      </c>
      <c r="AB26" s="79">
        <v>946.37886397</v>
      </c>
      <c r="AC26" s="140"/>
      <c r="AD26" s="149"/>
      <c r="AE26" s="79">
        <v>946.37886397</v>
      </c>
      <c r="AF26" s="149"/>
      <c r="AG26" s="140"/>
      <c r="AH26" s="149"/>
      <c r="AI26" s="149"/>
      <c r="AJ26" s="140"/>
      <c r="AK26" s="140"/>
      <c r="AL26" s="140"/>
      <c r="AM26" s="140"/>
      <c r="AN26" s="140"/>
      <c r="AO26" s="140"/>
      <c r="AP26" s="140"/>
      <c r="AQ26" s="144"/>
      <c r="AR26" s="145"/>
      <c r="AS26" s="146"/>
      <c r="AT26" s="140"/>
      <c r="AU26" s="140"/>
      <c r="AV26" s="140"/>
      <c r="AW26" s="140"/>
      <c r="AX26" s="140"/>
      <c r="AY26" s="140"/>
      <c r="AZ26" s="140"/>
    </row>
    <row r="27" spans="1:52" s="22" customFormat="1" ht="30.95" customHeight="1" x14ac:dyDescent="0.25">
      <c r="A27" s="150">
        <v>3</v>
      </c>
      <c r="B27" s="138" t="s">
        <v>728</v>
      </c>
      <c r="C27" s="138" t="s">
        <v>452</v>
      </c>
      <c r="D27" s="138" t="s">
        <v>687</v>
      </c>
      <c r="E27" s="138" t="s">
        <v>434</v>
      </c>
      <c r="F27" s="138"/>
      <c r="G27" s="150">
        <v>0</v>
      </c>
      <c r="H27" s="150">
        <v>0</v>
      </c>
      <c r="I27" s="150">
        <v>0</v>
      </c>
      <c r="J27" s="150">
        <v>0</v>
      </c>
      <c r="K27" s="150">
        <v>0</v>
      </c>
      <c r="L27" s="120" t="s">
        <v>666</v>
      </c>
      <c r="M27" s="120" t="s">
        <v>688</v>
      </c>
      <c r="N27" s="120" t="s">
        <v>688</v>
      </c>
      <c r="O27" s="120" t="s">
        <v>688</v>
      </c>
      <c r="P27" s="120" t="s">
        <v>688</v>
      </c>
      <c r="Q27" s="138" t="s">
        <v>689</v>
      </c>
      <c r="R27" s="138" t="s">
        <v>730</v>
      </c>
      <c r="S27" s="138" t="s">
        <v>454</v>
      </c>
      <c r="T27" s="147">
        <v>364.73164000000003</v>
      </c>
      <c r="U27" s="138"/>
      <c r="V27" s="147">
        <v>364.73164000000003</v>
      </c>
      <c r="W27" s="138"/>
      <c r="X27" s="138"/>
      <c r="Y27" s="150">
        <v>3</v>
      </c>
      <c r="Z27" s="150">
        <v>3</v>
      </c>
      <c r="AA27" s="68" t="s">
        <v>616</v>
      </c>
      <c r="AB27" s="74">
        <v>370</v>
      </c>
      <c r="AC27" s="138"/>
      <c r="AD27" s="150">
        <v>0</v>
      </c>
      <c r="AE27" s="74">
        <v>370</v>
      </c>
      <c r="AF27" s="147">
        <v>359.19492000000002</v>
      </c>
      <c r="AG27" s="138" t="s">
        <v>457</v>
      </c>
      <c r="AH27" s="147">
        <v>423.85001</v>
      </c>
      <c r="AI27" s="150">
        <v>0</v>
      </c>
      <c r="AJ27" s="138"/>
      <c r="AK27" s="138" t="s">
        <v>471</v>
      </c>
      <c r="AL27" s="138" t="s">
        <v>617</v>
      </c>
      <c r="AM27" s="138" t="s">
        <v>618</v>
      </c>
      <c r="AN27" s="138" t="s">
        <v>618</v>
      </c>
      <c r="AO27" s="138" t="s">
        <v>618</v>
      </c>
      <c r="AP27" s="138"/>
      <c r="AQ27" s="138"/>
      <c r="AR27" s="138"/>
      <c r="AS27" s="138"/>
      <c r="AT27" s="138" t="s">
        <v>619</v>
      </c>
      <c r="AU27" s="138" t="s">
        <v>696</v>
      </c>
      <c r="AV27" s="138" t="s">
        <v>461</v>
      </c>
      <c r="AW27" s="138" t="s">
        <v>697</v>
      </c>
      <c r="AX27" s="138" t="s">
        <v>698</v>
      </c>
      <c r="AY27" s="138"/>
      <c r="AZ27" s="138"/>
    </row>
    <row r="28" spans="1:52" s="22" customFormat="1" ht="30.95" customHeight="1" x14ac:dyDescent="0.25">
      <c r="A28" s="148"/>
      <c r="B28" s="139"/>
      <c r="C28" s="139"/>
      <c r="D28" s="139"/>
      <c r="E28" s="139"/>
      <c r="F28" s="139"/>
      <c r="G28" s="148"/>
      <c r="H28" s="148"/>
      <c r="I28" s="148"/>
      <c r="J28" s="148"/>
      <c r="K28" s="148"/>
      <c r="L28" s="121"/>
      <c r="M28" s="121"/>
      <c r="N28" s="121"/>
      <c r="O28" s="121"/>
      <c r="P28" s="121"/>
      <c r="Q28" s="139"/>
      <c r="R28" s="139"/>
      <c r="S28" s="139"/>
      <c r="T28" s="148"/>
      <c r="U28" s="139"/>
      <c r="V28" s="148"/>
      <c r="W28" s="139"/>
      <c r="X28" s="139"/>
      <c r="Y28" s="148"/>
      <c r="Z28" s="148"/>
      <c r="AA28" s="68" t="s">
        <v>699</v>
      </c>
      <c r="AB28" s="74">
        <v>365</v>
      </c>
      <c r="AC28" s="139"/>
      <c r="AD28" s="148"/>
      <c r="AE28" s="74">
        <v>365</v>
      </c>
      <c r="AF28" s="148"/>
      <c r="AG28" s="139"/>
      <c r="AH28" s="148"/>
      <c r="AI28" s="148"/>
      <c r="AJ28" s="139"/>
      <c r="AK28" s="139"/>
      <c r="AL28" s="139"/>
      <c r="AM28" s="139"/>
      <c r="AN28" s="139"/>
      <c r="AO28" s="139"/>
      <c r="AP28" s="139"/>
      <c r="AQ28" s="141"/>
      <c r="AR28" s="142"/>
      <c r="AS28" s="143"/>
      <c r="AT28" s="139"/>
      <c r="AU28" s="139"/>
      <c r="AV28" s="139"/>
      <c r="AW28" s="139"/>
      <c r="AX28" s="139"/>
      <c r="AY28" s="139"/>
      <c r="AZ28" s="139"/>
    </row>
    <row r="29" spans="1:52" s="22" customFormat="1" ht="30.95" customHeight="1" x14ac:dyDescent="0.25">
      <c r="A29" s="149"/>
      <c r="B29" s="140"/>
      <c r="C29" s="140"/>
      <c r="D29" s="140"/>
      <c r="E29" s="140"/>
      <c r="F29" s="140"/>
      <c r="G29" s="149"/>
      <c r="H29" s="149"/>
      <c r="I29" s="149"/>
      <c r="J29" s="149"/>
      <c r="K29" s="149"/>
      <c r="L29" s="122"/>
      <c r="M29" s="122"/>
      <c r="N29" s="122"/>
      <c r="O29" s="122"/>
      <c r="P29" s="122"/>
      <c r="Q29" s="140"/>
      <c r="R29" s="140"/>
      <c r="S29" s="140"/>
      <c r="T29" s="149"/>
      <c r="U29" s="140"/>
      <c r="V29" s="149"/>
      <c r="W29" s="140"/>
      <c r="X29" s="140"/>
      <c r="Y29" s="149"/>
      <c r="Z29" s="149"/>
      <c r="AA29" s="68" t="s">
        <v>457</v>
      </c>
      <c r="AB29" s="75">
        <v>359.19492000000002</v>
      </c>
      <c r="AC29" s="140"/>
      <c r="AD29" s="149"/>
      <c r="AE29" s="75">
        <v>359.19492000000002</v>
      </c>
      <c r="AF29" s="149"/>
      <c r="AG29" s="140"/>
      <c r="AH29" s="149"/>
      <c r="AI29" s="149"/>
      <c r="AJ29" s="140"/>
      <c r="AK29" s="140"/>
      <c r="AL29" s="140"/>
      <c r="AM29" s="140"/>
      <c r="AN29" s="140"/>
      <c r="AO29" s="140"/>
      <c r="AP29" s="140"/>
      <c r="AQ29" s="144"/>
      <c r="AR29" s="145"/>
      <c r="AS29" s="146"/>
      <c r="AT29" s="140"/>
      <c r="AU29" s="140"/>
      <c r="AV29" s="140"/>
      <c r="AW29" s="140"/>
      <c r="AX29" s="140"/>
      <c r="AY29" s="140"/>
      <c r="AZ29" s="140"/>
    </row>
    <row r="30" spans="1:52" s="22" customFormat="1" ht="21" customHeight="1" x14ac:dyDescent="0.25">
      <c r="A30" s="150">
        <v>4</v>
      </c>
      <c r="B30" s="138" t="s">
        <v>728</v>
      </c>
      <c r="C30" s="138" t="s">
        <v>452</v>
      </c>
      <c r="D30" s="138" t="s">
        <v>687</v>
      </c>
      <c r="E30" s="138" t="s">
        <v>434</v>
      </c>
      <c r="F30" s="138"/>
      <c r="G30" s="150">
        <v>0</v>
      </c>
      <c r="H30" s="150">
        <v>0</v>
      </c>
      <c r="I30" s="150">
        <v>0</v>
      </c>
      <c r="J30" s="150">
        <v>0</v>
      </c>
      <c r="K30" s="150">
        <v>0</v>
      </c>
      <c r="L30" s="120" t="s">
        <v>666</v>
      </c>
      <c r="M30" s="120" t="s">
        <v>688</v>
      </c>
      <c r="N30" s="120" t="s">
        <v>688</v>
      </c>
      <c r="O30" s="120" t="s">
        <v>688</v>
      </c>
      <c r="P30" s="120" t="s">
        <v>688</v>
      </c>
      <c r="Q30" s="138" t="s">
        <v>689</v>
      </c>
      <c r="R30" s="138" t="s">
        <v>473</v>
      </c>
      <c r="S30" s="138" t="s">
        <v>474</v>
      </c>
      <c r="T30" s="156">
        <v>214.8</v>
      </c>
      <c r="U30" s="138" t="s">
        <v>455</v>
      </c>
      <c r="V30" s="156">
        <v>214.8</v>
      </c>
      <c r="W30" s="138" t="s">
        <v>544</v>
      </c>
      <c r="X30" s="138" t="s">
        <v>544</v>
      </c>
      <c r="Y30" s="150">
        <v>3</v>
      </c>
      <c r="Z30" s="150">
        <v>3</v>
      </c>
      <c r="AA30" s="68" t="s">
        <v>457</v>
      </c>
      <c r="AB30" s="78">
        <v>274.89999999999998</v>
      </c>
      <c r="AC30" s="138"/>
      <c r="AD30" s="150">
        <v>0</v>
      </c>
      <c r="AE30" s="78">
        <v>274.89999999999998</v>
      </c>
      <c r="AF30" s="156">
        <v>271.5</v>
      </c>
      <c r="AG30" s="138" t="s">
        <v>475</v>
      </c>
      <c r="AH30" s="151">
        <v>320.37</v>
      </c>
      <c r="AI30" s="150">
        <v>0</v>
      </c>
      <c r="AJ30" s="138"/>
      <c r="AK30" s="138" t="s">
        <v>471</v>
      </c>
      <c r="AL30" s="138" t="s">
        <v>476</v>
      </c>
      <c r="AM30" s="138"/>
      <c r="AN30" s="138"/>
      <c r="AO30" s="138"/>
      <c r="AP30" s="138"/>
      <c r="AQ30" s="138"/>
      <c r="AR30" s="138"/>
      <c r="AS30" s="138"/>
      <c r="AT30" s="138" t="s">
        <v>477</v>
      </c>
      <c r="AU30" s="138" t="s">
        <v>478</v>
      </c>
      <c r="AV30" s="138" t="s">
        <v>479</v>
      </c>
      <c r="AW30" s="138" t="s">
        <v>478</v>
      </c>
      <c r="AX30" s="138"/>
      <c r="AY30" s="138"/>
      <c r="AZ30" s="138"/>
    </row>
    <row r="31" spans="1:52" s="22" customFormat="1" ht="21" customHeight="1" x14ac:dyDescent="0.25">
      <c r="A31" s="148"/>
      <c r="B31" s="139"/>
      <c r="C31" s="139"/>
      <c r="D31" s="139"/>
      <c r="E31" s="139"/>
      <c r="F31" s="139"/>
      <c r="G31" s="148"/>
      <c r="H31" s="148"/>
      <c r="I31" s="148"/>
      <c r="J31" s="148"/>
      <c r="K31" s="148"/>
      <c r="L31" s="121"/>
      <c r="M31" s="121"/>
      <c r="N31" s="121"/>
      <c r="O31" s="121"/>
      <c r="P31" s="121"/>
      <c r="Q31" s="139"/>
      <c r="R31" s="139"/>
      <c r="S31" s="139"/>
      <c r="T31" s="148"/>
      <c r="U31" s="139"/>
      <c r="V31" s="148"/>
      <c r="W31" s="139"/>
      <c r="X31" s="139"/>
      <c r="Y31" s="148"/>
      <c r="Z31" s="148"/>
      <c r="AA31" s="68" t="s">
        <v>475</v>
      </c>
      <c r="AB31" s="78">
        <v>271.5</v>
      </c>
      <c r="AC31" s="139"/>
      <c r="AD31" s="148"/>
      <c r="AE31" s="78">
        <v>271.5</v>
      </c>
      <c r="AF31" s="148"/>
      <c r="AG31" s="139"/>
      <c r="AH31" s="148"/>
      <c r="AI31" s="148"/>
      <c r="AJ31" s="139"/>
      <c r="AK31" s="139"/>
      <c r="AL31" s="139"/>
      <c r="AM31" s="139"/>
      <c r="AN31" s="139"/>
      <c r="AO31" s="139"/>
      <c r="AP31" s="139"/>
      <c r="AQ31" s="141"/>
      <c r="AR31" s="142"/>
      <c r="AS31" s="143"/>
      <c r="AT31" s="139"/>
      <c r="AU31" s="139"/>
      <c r="AV31" s="139"/>
      <c r="AW31" s="139"/>
      <c r="AX31" s="139"/>
      <c r="AY31" s="139"/>
      <c r="AZ31" s="139"/>
    </row>
    <row r="32" spans="1:52" s="22" customFormat="1" ht="21" customHeight="1" x14ac:dyDescent="0.25">
      <c r="A32" s="149"/>
      <c r="B32" s="140"/>
      <c r="C32" s="140"/>
      <c r="D32" s="140"/>
      <c r="E32" s="140"/>
      <c r="F32" s="140"/>
      <c r="G32" s="149"/>
      <c r="H32" s="149"/>
      <c r="I32" s="149"/>
      <c r="J32" s="149"/>
      <c r="K32" s="149"/>
      <c r="L32" s="122"/>
      <c r="M32" s="122"/>
      <c r="N32" s="122"/>
      <c r="O32" s="122"/>
      <c r="P32" s="122"/>
      <c r="Q32" s="140"/>
      <c r="R32" s="140"/>
      <c r="S32" s="140"/>
      <c r="T32" s="149"/>
      <c r="U32" s="140"/>
      <c r="V32" s="149"/>
      <c r="W32" s="140"/>
      <c r="X32" s="140"/>
      <c r="Y32" s="149"/>
      <c r="Z32" s="149"/>
      <c r="AA32" s="68" t="s">
        <v>480</v>
      </c>
      <c r="AB32" s="75">
        <v>405.38558999999998</v>
      </c>
      <c r="AC32" s="140"/>
      <c r="AD32" s="149"/>
      <c r="AE32" s="75">
        <v>405.38558999999998</v>
      </c>
      <c r="AF32" s="149"/>
      <c r="AG32" s="140"/>
      <c r="AH32" s="149"/>
      <c r="AI32" s="149"/>
      <c r="AJ32" s="140"/>
      <c r="AK32" s="140"/>
      <c r="AL32" s="140"/>
      <c r="AM32" s="140"/>
      <c r="AN32" s="140"/>
      <c r="AO32" s="140"/>
      <c r="AP32" s="140"/>
      <c r="AQ32" s="144"/>
      <c r="AR32" s="145"/>
      <c r="AS32" s="146"/>
      <c r="AT32" s="140"/>
      <c r="AU32" s="140"/>
      <c r="AV32" s="140"/>
      <c r="AW32" s="140"/>
      <c r="AX32" s="140"/>
      <c r="AY32" s="140"/>
      <c r="AZ32" s="140"/>
    </row>
    <row r="33" spans="1:52" s="22" customFormat="1" ht="90" customHeight="1" x14ac:dyDescent="0.25">
      <c r="A33" s="150">
        <v>5</v>
      </c>
      <c r="B33" s="138" t="s">
        <v>728</v>
      </c>
      <c r="C33" s="138" t="s">
        <v>452</v>
      </c>
      <c r="D33" s="138" t="s">
        <v>687</v>
      </c>
      <c r="E33" s="138" t="s">
        <v>434</v>
      </c>
      <c r="F33" s="138"/>
      <c r="G33" s="150">
        <v>0</v>
      </c>
      <c r="H33" s="150">
        <v>0</v>
      </c>
      <c r="I33" s="150">
        <v>0</v>
      </c>
      <c r="J33" s="150">
        <v>0</v>
      </c>
      <c r="K33" s="150">
        <v>0</v>
      </c>
      <c r="L33" s="120" t="s">
        <v>666</v>
      </c>
      <c r="M33" s="120" t="s">
        <v>688</v>
      </c>
      <c r="N33" s="120" t="s">
        <v>688</v>
      </c>
      <c r="O33" s="120" t="s">
        <v>688</v>
      </c>
      <c r="P33" s="120" t="s">
        <v>688</v>
      </c>
      <c r="Q33" s="138" t="s">
        <v>689</v>
      </c>
      <c r="R33" s="138" t="s">
        <v>552</v>
      </c>
      <c r="S33" s="138" t="s">
        <v>454</v>
      </c>
      <c r="T33" s="153">
        <v>5635.4686799999999</v>
      </c>
      <c r="U33" s="138" t="s">
        <v>455</v>
      </c>
      <c r="V33" s="153">
        <v>5635.4686799999999</v>
      </c>
      <c r="W33" s="138" t="s">
        <v>553</v>
      </c>
      <c r="X33" s="138" t="s">
        <v>553</v>
      </c>
      <c r="Y33" s="150">
        <v>4</v>
      </c>
      <c r="Z33" s="150">
        <v>4</v>
      </c>
      <c r="AA33" s="68" t="s">
        <v>700</v>
      </c>
      <c r="AB33" s="80">
        <v>5594.1841735300004</v>
      </c>
      <c r="AC33" s="138" t="s">
        <v>701</v>
      </c>
      <c r="AD33" s="150">
        <v>2</v>
      </c>
      <c r="AE33" s="80">
        <v>5594.1841735300004</v>
      </c>
      <c r="AF33" s="153">
        <v>4953.7288099999996</v>
      </c>
      <c r="AG33" s="138" t="s">
        <v>702</v>
      </c>
      <c r="AH33" s="153">
        <v>4953.7288099999996</v>
      </c>
      <c r="AI33" s="154">
        <v>2320.6</v>
      </c>
      <c r="AJ33" s="138" t="s">
        <v>703</v>
      </c>
      <c r="AK33" s="138" t="s">
        <v>554</v>
      </c>
      <c r="AL33" s="138" t="s">
        <v>555</v>
      </c>
      <c r="AM33" s="138" t="s">
        <v>624</v>
      </c>
      <c r="AN33" s="138" t="s">
        <v>625</v>
      </c>
      <c r="AO33" s="138" t="s">
        <v>556</v>
      </c>
      <c r="AP33" s="138"/>
      <c r="AQ33" s="138"/>
      <c r="AR33" s="138"/>
      <c r="AS33" s="138"/>
      <c r="AT33" s="138" t="s">
        <v>557</v>
      </c>
      <c r="AU33" s="138" t="s">
        <v>704</v>
      </c>
      <c r="AV33" s="138" t="s">
        <v>557</v>
      </c>
      <c r="AW33" s="138" t="s">
        <v>558</v>
      </c>
      <c r="AX33" s="138" t="s">
        <v>705</v>
      </c>
      <c r="AY33" s="138"/>
      <c r="AZ33" s="138" t="s">
        <v>706</v>
      </c>
    </row>
    <row r="34" spans="1:52" s="22" customFormat="1" ht="90" customHeight="1" x14ac:dyDescent="0.25">
      <c r="A34" s="148"/>
      <c r="B34" s="139"/>
      <c r="C34" s="139"/>
      <c r="D34" s="139"/>
      <c r="E34" s="139"/>
      <c r="F34" s="139"/>
      <c r="G34" s="148"/>
      <c r="H34" s="148"/>
      <c r="I34" s="148"/>
      <c r="J34" s="148"/>
      <c r="K34" s="148"/>
      <c r="L34" s="121"/>
      <c r="M34" s="121"/>
      <c r="N34" s="121"/>
      <c r="O34" s="121"/>
      <c r="P34" s="121"/>
      <c r="Q34" s="139"/>
      <c r="R34" s="139"/>
      <c r="S34" s="139"/>
      <c r="T34" s="148"/>
      <c r="U34" s="139"/>
      <c r="V34" s="148"/>
      <c r="W34" s="139"/>
      <c r="X34" s="139"/>
      <c r="Y34" s="148"/>
      <c r="Z34" s="148"/>
      <c r="AA34" s="68" t="s">
        <v>699</v>
      </c>
      <c r="AB34" s="80">
        <v>5627.7465117399997</v>
      </c>
      <c r="AC34" s="139"/>
      <c r="AD34" s="148"/>
      <c r="AE34" s="80">
        <v>5627.7465117399997</v>
      </c>
      <c r="AF34" s="148"/>
      <c r="AG34" s="139"/>
      <c r="AH34" s="148"/>
      <c r="AI34" s="148"/>
      <c r="AJ34" s="139"/>
      <c r="AK34" s="139"/>
      <c r="AL34" s="139"/>
      <c r="AM34" s="139"/>
      <c r="AN34" s="139"/>
      <c r="AO34" s="139"/>
      <c r="AP34" s="139"/>
      <c r="AQ34" s="141"/>
      <c r="AR34" s="142"/>
      <c r="AS34" s="143"/>
      <c r="AT34" s="139"/>
      <c r="AU34" s="139"/>
      <c r="AV34" s="139"/>
      <c r="AW34" s="139"/>
      <c r="AX34" s="139"/>
      <c r="AY34" s="139"/>
      <c r="AZ34" s="139"/>
    </row>
    <row r="35" spans="1:52" s="22" customFormat="1" ht="90" customHeight="1" x14ac:dyDescent="0.25">
      <c r="A35" s="148"/>
      <c r="B35" s="139"/>
      <c r="C35" s="139"/>
      <c r="D35" s="139"/>
      <c r="E35" s="139"/>
      <c r="F35" s="139"/>
      <c r="G35" s="148"/>
      <c r="H35" s="148"/>
      <c r="I35" s="148"/>
      <c r="J35" s="148"/>
      <c r="K35" s="148"/>
      <c r="L35" s="121"/>
      <c r="M35" s="121"/>
      <c r="N35" s="121"/>
      <c r="O35" s="121"/>
      <c r="P35" s="121"/>
      <c r="Q35" s="139"/>
      <c r="R35" s="139"/>
      <c r="S35" s="139"/>
      <c r="T35" s="148"/>
      <c r="U35" s="139"/>
      <c r="V35" s="148"/>
      <c r="W35" s="139"/>
      <c r="X35" s="139"/>
      <c r="Y35" s="148"/>
      <c r="Z35" s="148"/>
      <c r="AA35" s="68" t="s">
        <v>702</v>
      </c>
      <c r="AB35" s="80">
        <v>4953.72879397</v>
      </c>
      <c r="AC35" s="139"/>
      <c r="AD35" s="148"/>
      <c r="AE35" s="80">
        <v>4953.72879397</v>
      </c>
      <c r="AF35" s="148"/>
      <c r="AG35" s="139"/>
      <c r="AH35" s="148"/>
      <c r="AI35" s="148"/>
      <c r="AJ35" s="139"/>
      <c r="AK35" s="139"/>
      <c r="AL35" s="139"/>
      <c r="AM35" s="139"/>
      <c r="AN35" s="139"/>
      <c r="AO35" s="139"/>
      <c r="AP35" s="139"/>
      <c r="AQ35" s="141"/>
      <c r="AR35" s="142"/>
      <c r="AS35" s="143"/>
      <c r="AT35" s="139"/>
      <c r="AU35" s="139"/>
      <c r="AV35" s="139"/>
      <c r="AW35" s="139"/>
      <c r="AX35" s="139"/>
      <c r="AY35" s="139"/>
      <c r="AZ35" s="139"/>
    </row>
    <row r="36" spans="1:52" s="22" customFormat="1" ht="90" customHeight="1" x14ac:dyDescent="0.25">
      <c r="A36" s="149"/>
      <c r="B36" s="140"/>
      <c r="C36" s="140"/>
      <c r="D36" s="140"/>
      <c r="E36" s="140"/>
      <c r="F36" s="140"/>
      <c r="G36" s="149"/>
      <c r="H36" s="149"/>
      <c r="I36" s="149"/>
      <c r="J36" s="149"/>
      <c r="K36" s="149"/>
      <c r="L36" s="122"/>
      <c r="M36" s="122"/>
      <c r="N36" s="122"/>
      <c r="O36" s="122"/>
      <c r="P36" s="122"/>
      <c r="Q36" s="140"/>
      <c r="R36" s="140"/>
      <c r="S36" s="140"/>
      <c r="T36" s="149"/>
      <c r="U36" s="140"/>
      <c r="V36" s="149"/>
      <c r="W36" s="140"/>
      <c r="X36" s="140"/>
      <c r="Y36" s="149"/>
      <c r="Z36" s="149"/>
      <c r="AA36" s="68" t="s">
        <v>707</v>
      </c>
      <c r="AB36" s="81">
        <v>5601.8416475000004</v>
      </c>
      <c r="AC36" s="140"/>
      <c r="AD36" s="149"/>
      <c r="AE36" s="81">
        <v>5601.8416475000004</v>
      </c>
      <c r="AF36" s="149"/>
      <c r="AG36" s="140"/>
      <c r="AH36" s="149"/>
      <c r="AI36" s="149"/>
      <c r="AJ36" s="140"/>
      <c r="AK36" s="140"/>
      <c r="AL36" s="140"/>
      <c r="AM36" s="140"/>
      <c r="AN36" s="140"/>
      <c r="AO36" s="140"/>
      <c r="AP36" s="140"/>
      <c r="AQ36" s="144"/>
      <c r="AR36" s="145"/>
      <c r="AS36" s="146"/>
      <c r="AT36" s="140"/>
      <c r="AU36" s="140"/>
      <c r="AV36" s="140"/>
      <c r="AW36" s="140"/>
      <c r="AX36" s="140"/>
      <c r="AY36" s="140"/>
      <c r="AZ36" s="140"/>
    </row>
    <row r="37" spans="1:52" s="22" customFormat="1" ht="32.1" customHeight="1" x14ac:dyDescent="0.25">
      <c r="A37" s="150">
        <v>6</v>
      </c>
      <c r="B37" s="138" t="s">
        <v>728</v>
      </c>
      <c r="C37" s="138" t="s">
        <v>452</v>
      </c>
      <c r="D37" s="138" t="s">
        <v>687</v>
      </c>
      <c r="E37" s="138" t="s">
        <v>434</v>
      </c>
      <c r="F37" s="138"/>
      <c r="G37" s="150">
        <v>0</v>
      </c>
      <c r="H37" s="150">
        <v>0</v>
      </c>
      <c r="I37" s="150">
        <v>0</v>
      </c>
      <c r="J37" s="150">
        <v>0</v>
      </c>
      <c r="K37" s="150">
        <v>0</v>
      </c>
      <c r="L37" s="120" t="s">
        <v>666</v>
      </c>
      <c r="M37" s="120" t="s">
        <v>688</v>
      </c>
      <c r="N37" s="120" t="s">
        <v>688</v>
      </c>
      <c r="O37" s="120" t="s">
        <v>688</v>
      </c>
      <c r="P37" s="120" t="s">
        <v>688</v>
      </c>
      <c r="Q37" s="138" t="s">
        <v>689</v>
      </c>
      <c r="R37" s="138" t="s">
        <v>546</v>
      </c>
      <c r="S37" s="138" t="s">
        <v>454</v>
      </c>
      <c r="T37" s="147">
        <v>133.52472</v>
      </c>
      <c r="U37" s="138" t="s">
        <v>455</v>
      </c>
      <c r="V37" s="147">
        <v>133.52472</v>
      </c>
      <c r="W37" s="138" t="s">
        <v>544</v>
      </c>
      <c r="X37" s="138" t="s">
        <v>544</v>
      </c>
      <c r="Y37" s="150">
        <v>3</v>
      </c>
      <c r="Z37" s="150">
        <v>3</v>
      </c>
      <c r="AA37" s="68" t="s">
        <v>700</v>
      </c>
      <c r="AB37" s="82">
        <v>201.36</v>
      </c>
      <c r="AC37" s="138"/>
      <c r="AD37" s="150">
        <v>0</v>
      </c>
      <c r="AE37" s="82">
        <v>201.36</v>
      </c>
      <c r="AF37" s="147">
        <v>131.35593</v>
      </c>
      <c r="AG37" s="138" t="s">
        <v>547</v>
      </c>
      <c r="AH37" s="150">
        <v>155</v>
      </c>
      <c r="AI37" s="150">
        <v>0</v>
      </c>
      <c r="AJ37" s="138"/>
      <c r="AK37" s="138" t="s">
        <v>471</v>
      </c>
      <c r="AL37" s="138" t="s">
        <v>548</v>
      </c>
      <c r="AM37" s="138" t="s">
        <v>622</v>
      </c>
      <c r="AN37" s="138" t="s">
        <v>623</v>
      </c>
      <c r="AO37" s="138" t="s">
        <v>549</v>
      </c>
      <c r="AP37" s="138"/>
      <c r="AQ37" s="138"/>
      <c r="AR37" s="138"/>
      <c r="AS37" s="138"/>
      <c r="AT37" s="138" t="s">
        <v>549</v>
      </c>
      <c r="AU37" s="138" t="s">
        <v>550</v>
      </c>
      <c r="AV37" s="138" t="s">
        <v>549</v>
      </c>
      <c r="AW37" s="138" t="s">
        <v>550</v>
      </c>
      <c r="AX37" s="138"/>
      <c r="AY37" s="138"/>
      <c r="AZ37" s="138"/>
    </row>
    <row r="38" spans="1:52" s="22" customFormat="1" ht="32.1" customHeight="1" x14ac:dyDescent="0.25">
      <c r="A38" s="148"/>
      <c r="B38" s="139"/>
      <c r="C38" s="139"/>
      <c r="D38" s="139"/>
      <c r="E38" s="139"/>
      <c r="F38" s="139"/>
      <c r="G38" s="148"/>
      <c r="H38" s="148"/>
      <c r="I38" s="148"/>
      <c r="J38" s="148"/>
      <c r="K38" s="148"/>
      <c r="L38" s="121"/>
      <c r="M38" s="121"/>
      <c r="N38" s="121"/>
      <c r="O38" s="121"/>
      <c r="P38" s="121"/>
      <c r="Q38" s="139"/>
      <c r="R38" s="139"/>
      <c r="S38" s="139"/>
      <c r="T38" s="148"/>
      <c r="U38" s="139"/>
      <c r="V38" s="148"/>
      <c r="W38" s="139"/>
      <c r="X38" s="139"/>
      <c r="Y38" s="148"/>
      <c r="Z38" s="148"/>
      <c r="AA38" s="68" t="s">
        <v>708</v>
      </c>
      <c r="AB38" s="75">
        <v>135.59322</v>
      </c>
      <c r="AC38" s="139"/>
      <c r="AD38" s="148"/>
      <c r="AE38" s="75">
        <v>135.59322</v>
      </c>
      <c r="AF38" s="148"/>
      <c r="AG38" s="139"/>
      <c r="AH38" s="148"/>
      <c r="AI38" s="148"/>
      <c r="AJ38" s="139"/>
      <c r="AK38" s="139"/>
      <c r="AL38" s="139"/>
      <c r="AM38" s="139"/>
      <c r="AN38" s="139"/>
      <c r="AO38" s="139"/>
      <c r="AP38" s="139"/>
      <c r="AQ38" s="141"/>
      <c r="AR38" s="142"/>
      <c r="AS38" s="143"/>
      <c r="AT38" s="139"/>
      <c r="AU38" s="139"/>
      <c r="AV38" s="139"/>
      <c r="AW38" s="139"/>
      <c r="AX38" s="139"/>
      <c r="AY38" s="139"/>
      <c r="AZ38" s="139"/>
    </row>
    <row r="39" spans="1:52" s="22" customFormat="1" ht="32.1" customHeight="1" x14ac:dyDescent="0.25">
      <c r="A39" s="149"/>
      <c r="B39" s="140"/>
      <c r="C39" s="140"/>
      <c r="D39" s="140"/>
      <c r="E39" s="140"/>
      <c r="F39" s="140"/>
      <c r="G39" s="149"/>
      <c r="H39" s="149"/>
      <c r="I39" s="149"/>
      <c r="J39" s="149"/>
      <c r="K39" s="149"/>
      <c r="L39" s="122"/>
      <c r="M39" s="122"/>
      <c r="N39" s="122"/>
      <c r="O39" s="122"/>
      <c r="P39" s="122"/>
      <c r="Q39" s="140"/>
      <c r="R39" s="140"/>
      <c r="S39" s="140"/>
      <c r="T39" s="149"/>
      <c r="U39" s="140"/>
      <c r="V39" s="149"/>
      <c r="W39" s="140"/>
      <c r="X39" s="140"/>
      <c r="Y39" s="149"/>
      <c r="Z39" s="149"/>
      <c r="AA39" s="68" t="s">
        <v>547</v>
      </c>
      <c r="AB39" s="75">
        <v>131.35593</v>
      </c>
      <c r="AC39" s="140"/>
      <c r="AD39" s="149"/>
      <c r="AE39" s="75">
        <v>131.35593</v>
      </c>
      <c r="AF39" s="149"/>
      <c r="AG39" s="140"/>
      <c r="AH39" s="149"/>
      <c r="AI39" s="149"/>
      <c r="AJ39" s="140"/>
      <c r="AK39" s="140"/>
      <c r="AL39" s="140"/>
      <c r="AM39" s="140"/>
      <c r="AN39" s="140"/>
      <c r="AO39" s="140"/>
      <c r="AP39" s="140"/>
      <c r="AQ39" s="144"/>
      <c r="AR39" s="145"/>
      <c r="AS39" s="146"/>
      <c r="AT39" s="140"/>
      <c r="AU39" s="140"/>
      <c r="AV39" s="140"/>
      <c r="AW39" s="140"/>
      <c r="AX39" s="140"/>
      <c r="AY39" s="140"/>
      <c r="AZ39" s="140"/>
    </row>
    <row r="40" spans="1:52" s="22" customFormat="1" ht="111" customHeight="1" x14ac:dyDescent="0.25">
      <c r="A40" s="74">
        <v>7</v>
      </c>
      <c r="B40" s="68" t="s">
        <v>728</v>
      </c>
      <c r="C40" s="68" t="s">
        <v>452</v>
      </c>
      <c r="D40" s="68" t="s">
        <v>687</v>
      </c>
      <c r="E40" s="68" t="s">
        <v>434</v>
      </c>
      <c r="F40" s="68"/>
      <c r="G40" s="74">
        <v>0</v>
      </c>
      <c r="H40" s="74">
        <v>0</v>
      </c>
      <c r="I40" s="74">
        <v>0</v>
      </c>
      <c r="J40" s="74">
        <v>0</v>
      </c>
      <c r="K40" s="74">
        <v>0</v>
      </c>
      <c r="L40" s="67" t="s">
        <v>666</v>
      </c>
      <c r="M40" s="67" t="s">
        <v>688</v>
      </c>
      <c r="N40" s="67" t="s">
        <v>688</v>
      </c>
      <c r="O40" s="67" t="s">
        <v>688</v>
      </c>
      <c r="P40" s="67" t="s">
        <v>688</v>
      </c>
      <c r="Q40" s="68" t="s">
        <v>689</v>
      </c>
      <c r="R40" s="68" t="s">
        <v>731</v>
      </c>
      <c r="S40" s="68" t="s">
        <v>454</v>
      </c>
      <c r="T40" s="74">
        <v>220</v>
      </c>
      <c r="U40" s="68" t="s">
        <v>455</v>
      </c>
      <c r="V40" s="74">
        <v>220</v>
      </c>
      <c r="W40" s="68" t="s">
        <v>544</v>
      </c>
      <c r="X40" s="68" t="s">
        <v>544</v>
      </c>
      <c r="Y40" s="74">
        <v>5</v>
      </c>
      <c r="Z40" s="74">
        <v>1</v>
      </c>
      <c r="AA40" s="68" t="s">
        <v>700</v>
      </c>
      <c r="AB40" s="78">
        <v>203.2</v>
      </c>
      <c r="AC40" s="68"/>
      <c r="AD40" s="74">
        <v>0</v>
      </c>
      <c r="AE40" s="78">
        <v>203.2</v>
      </c>
      <c r="AF40" s="78">
        <v>203.2</v>
      </c>
      <c r="AG40" s="68" t="s">
        <v>700</v>
      </c>
      <c r="AH40" s="82">
        <v>243.84</v>
      </c>
      <c r="AI40" s="74">
        <v>0</v>
      </c>
      <c r="AJ40" s="68"/>
      <c r="AK40" s="68" t="s">
        <v>471</v>
      </c>
      <c r="AL40" s="68" t="s">
        <v>559</v>
      </c>
      <c r="AM40" s="68" t="s">
        <v>551</v>
      </c>
      <c r="AN40" s="68" t="s">
        <v>626</v>
      </c>
      <c r="AO40" s="68" t="s">
        <v>560</v>
      </c>
      <c r="AP40" s="68"/>
      <c r="AQ40" s="152"/>
      <c r="AR40" s="152"/>
      <c r="AS40" s="152"/>
      <c r="AT40" s="68" t="s">
        <v>561</v>
      </c>
      <c r="AU40" s="68" t="s">
        <v>562</v>
      </c>
      <c r="AV40" s="68" t="s">
        <v>563</v>
      </c>
      <c r="AW40" s="68" t="s">
        <v>563</v>
      </c>
      <c r="AX40" s="68"/>
      <c r="AY40" s="68"/>
      <c r="AZ40" s="68"/>
    </row>
    <row r="41" spans="1:52" s="22" customFormat="1" ht="32.1" customHeight="1" x14ac:dyDescent="0.25">
      <c r="A41" s="150">
        <v>8</v>
      </c>
      <c r="B41" s="138" t="s">
        <v>728</v>
      </c>
      <c r="C41" s="138" t="s">
        <v>452</v>
      </c>
      <c r="D41" s="138" t="s">
        <v>687</v>
      </c>
      <c r="E41" s="138" t="s">
        <v>434</v>
      </c>
      <c r="F41" s="138"/>
      <c r="G41" s="150">
        <v>0</v>
      </c>
      <c r="H41" s="150">
        <v>0</v>
      </c>
      <c r="I41" s="150">
        <v>0</v>
      </c>
      <c r="J41" s="150">
        <v>0</v>
      </c>
      <c r="K41" s="150">
        <v>0</v>
      </c>
      <c r="L41" s="120" t="s">
        <v>666</v>
      </c>
      <c r="M41" s="120" t="s">
        <v>688</v>
      </c>
      <c r="N41" s="120" t="s">
        <v>688</v>
      </c>
      <c r="O41" s="120" t="s">
        <v>688</v>
      </c>
      <c r="P41" s="120" t="s">
        <v>688</v>
      </c>
      <c r="Q41" s="138" t="s">
        <v>689</v>
      </c>
      <c r="R41" s="138" t="s">
        <v>481</v>
      </c>
      <c r="S41" s="138" t="s">
        <v>454</v>
      </c>
      <c r="T41" s="157">
        <v>337.30970000000002</v>
      </c>
      <c r="U41" s="138" t="s">
        <v>455</v>
      </c>
      <c r="V41" s="157">
        <v>337.30970000000002</v>
      </c>
      <c r="W41" s="138" t="s">
        <v>544</v>
      </c>
      <c r="X41" s="138" t="s">
        <v>544</v>
      </c>
      <c r="Y41" s="150">
        <v>4</v>
      </c>
      <c r="Z41" s="150">
        <v>5</v>
      </c>
      <c r="AA41" s="68" t="s">
        <v>486</v>
      </c>
      <c r="AB41" s="77">
        <v>288.47399999999999</v>
      </c>
      <c r="AC41" s="138"/>
      <c r="AD41" s="150">
        <v>0</v>
      </c>
      <c r="AE41" s="77">
        <v>288.47399999999999</v>
      </c>
      <c r="AF41" s="150">
        <v>280</v>
      </c>
      <c r="AG41" s="138" t="s">
        <v>709</v>
      </c>
      <c r="AH41" s="150">
        <v>280</v>
      </c>
      <c r="AI41" s="150">
        <v>280</v>
      </c>
      <c r="AJ41" s="138"/>
      <c r="AK41" s="138" t="s">
        <v>471</v>
      </c>
      <c r="AL41" s="138" t="s">
        <v>462</v>
      </c>
      <c r="AM41" s="138" t="s">
        <v>614</v>
      </c>
      <c r="AN41" s="138" t="s">
        <v>615</v>
      </c>
      <c r="AO41" s="138" t="s">
        <v>482</v>
      </c>
      <c r="AP41" s="138"/>
      <c r="AQ41" s="138"/>
      <c r="AR41" s="138"/>
      <c r="AS41" s="138"/>
      <c r="AT41" s="138" t="s">
        <v>463</v>
      </c>
      <c r="AU41" s="138" t="s">
        <v>483</v>
      </c>
      <c r="AV41" s="138" t="s">
        <v>484</v>
      </c>
      <c r="AW41" s="138" t="s">
        <v>545</v>
      </c>
      <c r="AX41" s="138"/>
      <c r="AY41" s="138"/>
      <c r="AZ41" s="138"/>
    </row>
    <row r="42" spans="1:52" s="22" customFormat="1" ht="15.95" customHeight="1" x14ac:dyDescent="0.25">
      <c r="A42" s="148"/>
      <c r="B42" s="139"/>
      <c r="C42" s="139"/>
      <c r="D42" s="139"/>
      <c r="E42" s="139"/>
      <c r="F42" s="139"/>
      <c r="G42" s="148"/>
      <c r="H42" s="148"/>
      <c r="I42" s="148"/>
      <c r="J42" s="148"/>
      <c r="K42" s="148"/>
      <c r="L42" s="121"/>
      <c r="M42" s="121"/>
      <c r="N42" s="121"/>
      <c r="O42" s="121"/>
      <c r="P42" s="121"/>
      <c r="Q42" s="139"/>
      <c r="R42" s="139"/>
      <c r="S42" s="139"/>
      <c r="T42" s="148"/>
      <c r="U42" s="139"/>
      <c r="V42" s="148"/>
      <c r="W42" s="139"/>
      <c r="X42" s="139"/>
      <c r="Y42" s="148"/>
      <c r="Z42" s="148"/>
      <c r="AA42" s="68" t="s">
        <v>710</v>
      </c>
      <c r="AB42" s="74">
        <v>280</v>
      </c>
      <c r="AC42" s="139"/>
      <c r="AD42" s="148"/>
      <c r="AE42" s="74">
        <v>280</v>
      </c>
      <c r="AF42" s="148"/>
      <c r="AG42" s="139"/>
      <c r="AH42" s="148"/>
      <c r="AI42" s="148"/>
      <c r="AJ42" s="139"/>
      <c r="AK42" s="139"/>
      <c r="AL42" s="139"/>
      <c r="AM42" s="139"/>
      <c r="AN42" s="139"/>
      <c r="AO42" s="139"/>
      <c r="AP42" s="139"/>
      <c r="AQ42" s="141"/>
      <c r="AR42" s="142"/>
      <c r="AS42" s="143"/>
      <c r="AT42" s="139"/>
      <c r="AU42" s="139"/>
      <c r="AV42" s="139"/>
      <c r="AW42" s="139"/>
      <c r="AX42" s="139"/>
      <c r="AY42" s="139"/>
      <c r="AZ42" s="139"/>
    </row>
    <row r="43" spans="1:52" s="22" customFormat="1" ht="15.95" customHeight="1" x14ac:dyDescent="0.25">
      <c r="A43" s="148"/>
      <c r="B43" s="139"/>
      <c r="C43" s="139"/>
      <c r="D43" s="139"/>
      <c r="E43" s="139"/>
      <c r="F43" s="139"/>
      <c r="G43" s="148"/>
      <c r="H43" s="148"/>
      <c r="I43" s="148"/>
      <c r="J43" s="148"/>
      <c r="K43" s="148"/>
      <c r="L43" s="121"/>
      <c r="M43" s="121"/>
      <c r="N43" s="121"/>
      <c r="O43" s="121"/>
      <c r="P43" s="121"/>
      <c r="Q43" s="139"/>
      <c r="R43" s="139"/>
      <c r="S43" s="139"/>
      <c r="T43" s="148"/>
      <c r="U43" s="139"/>
      <c r="V43" s="148"/>
      <c r="W43" s="139"/>
      <c r="X43" s="139"/>
      <c r="Y43" s="148"/>
      <c r="Z43" s="148"/>
      <c r="AA43" s="68" t="s">
        <v>709</v>
      </c>
      <c r="AB43" s="74">
        <v>280</v>
      </c>
      <c r="AC43" s="139"/>
      <c r="AD43" s="148"/>
      <c r="AE43" s="74">
        <v>280</v>
      </c>
      <c r="AF43" s="148"/>
      <c r="AG43" s="139"/>
      <c r="AH43" s="148"/>
      <c r="AI43" s="148"/>
      <c r="AJ43" s="139"/>
      <c r="AK43" s="139"/>
      <c r="AL43" s="139"/>
      <c r="AM43" s="139"/>
      <c r="AN43" s="139"/>
      <c r="AO43" s="139"/>
      <c r="AP43" s="139"/>
      <c r="AQ43" s="141"/>
      <c r="AR43" s="142"/>
      <c r="AS43" s="143"/>
      <c r="AT43" s="139"/>
      <c r="AU43" s="139"/>
      <c r="AV43" s="139"/>
      <c r="AW43" s="139"/>
      <c r="AX43" s="139"/>
      <c r="AY43" s="139"/>
      <c r="AZ43" s="139"/>
    </row>
    <row r="44" spans="1:52" s="22" customFormat="1" ht="15.95" customHeight="1" x14ac:dyDescent="0.25">
      <c r="A44" s="148"/>
      <c r="B44" s="139"/>
      <c r="C44" s="139"/>
      <c r="D44" s="139"/>
      <c r="E44" s="139"/>
      <c r="F44" s="139"/>
      <c r="G44" s="148"/>
      <c r="H44" s="148"/>
      <c r="I44" s="148"/>
      <c r="J44" s="148"/>
      <c r="K44" s="148"/>
      <c r="L44" s="121"/>
      <c r="M44" s="121"/>
      <c r="N44" s="121"/>
      <c r="O44" s="121"/>
      <c r="P44" s="121"/>
      <c r="Q44" s="139"/>
      <c r="R44" s="139"/>
      <c r="S44" s="139"/>
      <c r="T44" s="148"/>
      <c r="U44" s="139"/>
      <c r="V44" s="148"/>
      <c r="W44" s="139"/>
      <c r="X44" s="139"/>
      <c r="Y44" s="148"/>
      <c r="Z44" s="148"/>
      <c r="AA44" s="68" t="s">
        <v>457</v>
      </c>
      <c r="AB44" s="74">
        <v>322</v>
      </c>
      <c r="AC44" s="139"/>
      <c r="AD44" s="148"/>
      <c r="AE44" s="74">
        <v>322</v>
      </c>
      <c r="AF44" s="148"/>
      <c r="AG44" s="139"/>
      <c r="AH44" s="148"/>
      <c r="AI44" s="148"/>
      <c r="AJ44" s="139"/>
      <c r="AK44" s="139"/>
      <c r="AL44" s="139"/>
      <c r="AM44" s="139"/>
      <c r="AN44" s="139"/>
      <c r="AO44" s="139"/>
      <c r="AP44" s="139"/>
      <c r="AQ44" s="141"/>
      <c r="AR44" s="142"/>
      <c r="AS44" s="143"/>
      <c r="AT44" s="139"/>
      <c r="AU44" s="139"/>
      <c r="AV44" s="139"/>
      <c r="AW44" s="139"/>
      <c r="AX44" s="139"/>
      <c r="AY44" s="139"/>
      <c r="AZ44" s="139"/>
    </row>
    <row r="45" spans="1:52" s="22" customFormat="1" ht="32.1" customHeight="1" x14ac:dyDescent="0.25">
      <c r="A45" s="149"/>
      <c r="B45" s="140"/>
      <c r="C45" s="140"/>
      <c r="D45" s="140"/>
      <c r="E45" s="140"/>
      <c r="F45" s="140"/>
      <c r="G45" s="149"/>
      <c r="H45" s="149"/>
      <c r="I45" s="149"/>
      <c r="J45" s="149"/>
      <c r="K45" s="149"/>
      <c r="L45" s="122"/>
      <c r="M45" s="122"/>
      <c r="N45" s="122"/>
      <c r="O45" s="122"/>
      <c r="P45" s="122"/>
      <c r="Q45" s="140"/>
      <c r="R45" s="140"/>
      <c r="S45" s="140"/>
      <c r="T45" s="149"/>
      <c r="U45" s="140"/>
      <c r="V45" s="149"/>
      <c r="W45" s="140"/>
      <c r="X45" s="140"/>
      <c r="Y45" s="149"/>
      <c r="Z45" s="149"/>
      <c r="AA45" s="68" t="s">
        <v>485</v>
      </c>
      <c r="AB45" s="74">
        <v>280</v>
      </c>
      <c r="AC45" s="140"/>
      <c r="AD45" s="149"/>
      <c r="AE45" s="74">
        <v>280</v>
      </c>
      <c r="AF45" s="149"/>
      <c r="AG45" s="140"/>
      <c r="AH45" s="149"/>
      <c r="AI45" s="149"/>
      <c r="AJ45" s="140"/>
      <c r="AK45" s="140"/>
      <c r="AL45" s="140"/>
      <c r="AM45" s="140"/>
      <c r="AN45" s="140"/>
      <c r="AO45" s="140"/>
      <c r="AP45" s="140"/>
      <c r="AQ45" s="144"/>
      <c r="AR45" s="145"/>
      <c r="AS45" s="146"/>
      <c r="AT45" s="140"/>
      <c r="AU45" s="140"/>
      <c r="AV45" s="140"/>
      <c r="AW45" s="140"/>
      <c r="AX45" s="140"/>
      <c r="AY45" s="140"/>
      <c r="AZ45" s="140"/>
    </row>
    <row r="46" spans="1:52" s="22" customFormat="1" ht="42" customHeight="1" x14ac:dyDescent="0.25">
      <c r="A46" s="150">
        <v>9</v>
      </c>
      <c r="B46" s="138" t="s">
        <v>728</v>
      </c>
      <c r="C46" s="138" t="s">
        <v>452</v>
      </c>
      <c r="D46" s="138" t="s">
        <v>687</v>
      </c>
      <c r="E46" s="138" t="s">
        <v>434</v>
      </c>
      <c r="F46" s="138"/>
      <c r="G46" s="150">
        <v>0</v>
      </c>
      <c r="H46" s="150">
        <v>0</v>
      </c>
      <c r="I46" s="150">
        <v>0</v>
      </c>
      <c r="J46" s="150">
        <v>0</v>
      </c>
      <c r="K46" s="150">
        <v>0</v>
      </c>
      <c r="L46" s="120" t="s">
        <v>666</v>
      </c>
      <c r="M46" s="120" t="s">
        <v>688</v>
      </c>
      <c r="N46" s="120" t="s">
        <v>688</v>
      </c>
      <c r="O46" s="120" t="s">
        <v>688</v>
      </c>
      <c r="P46" s="120" t="s">
        <v>688</v>
      </c>
      <c r="Q46" s="138" t="s">
        <v>689</v>
      </c>
      <c r="R46" s="138" t="s">
        <v>487</v>
      </c>
      <c r="S46" s="138" t="s">
        <v>454</v>
      </c>
      <c r="T46" s="147">
        <v>72.00967</v>
      </c>
      <c r="U46" s="138" t="s">
        <v>455</v>
      </c>
      <c r="V46" s="147">
        <v>72.00967</v>
      </c>
      <c r="W46" s="138" t="s">
        <v>544</v>
      </c>
      <c r="X46" s="138" t="s">
        <v>544</v>
      </c>
      <c r="Y46" s="150">
        <v>3</v>
      </c>
      <c r="Z46" s="150">
        <v>3</v>
      </c>
      <c r="AA46" s="68" t="s">
        <v>711</v>
      </c>
      <c r="AB46" s="75">
        <v>70.398309999999995</v>
      </c>
      <c r="AC46" s="138"/>
      <c r="AD46" s="150">
        <v>0</v>
      </c>
      <c r="AE46" s="75">
        <v>70.398309999999995</v>
      </c>
      <c r="AF46" s="147">
        <v>70.398309999999995</v>
      </c>
      <c r="AG46" s="138" t="s">
        <v>711</v>
      </c>
      <c r="AH46" s="151">
        <v>83.07</v>
      </c>
      <c r="AI46" s="151">
        <v>83.07</v>
      </c>
      <c r="AJ46" s="138"/>
      <c r="AK46" s="138" t="s">
        <v>471</v>
      </c>
      <c r="AL46" s="138" t="s">
        <v>488</v>
      </c>
      <c r="AM46" s="138" t="s">
        <v>620</v>
      </c>
      <c r="AN46" s="138" t="s">
        <v>621</v>
      </c>
      <c r="AO46" s="138" t="s">
        <v>489</v>
      </c>
      <c r="AP46" s="138"/>
      <c r="AQ46" s="138"/>
      <c r="AR46" s="138"/>
      <c r="AS46" s="138"/>
      <c r="AT46" s="138" t="s">
        <v>490</v>
      </c>
      <c r="AU46" s="138" t="s">
        <v>489</v>
      </c>
      <c r="AV46" s="138" t="s">
        <v>491</v>
      </c>
      <c r="AW46" s="138" t="s">
        <v>489</v>
      </c>
      <c r="AX46" s="138" t="s">
        <v>712</v>
      </c>
      <c r="AY46" s="138"/>
      <c r="AZ46" s="138" t="s">
        <v>713</v>
      </c>
    </row>
    <row r="47" spans="1:52" s="22" customFormat="1" ht="42" customHeight="1" x14ac:dyDescent="0.25">
      <c r="A47" s="148"/>
      <c r="B47" s="139"/>
      <c r="C47" s="139"/>
      <c r="D47" s="139"/>
      <c r="E47" s="139"/>
      <c r="F47" s="139"/>
      <c r="G47" s="148"/>
      <c r="H47" s="148"/>
      <c r="I47" s="148"/>
      <c r="J47" s="148"/>
      <c r="K47" s="148"/>
      <c r="L47" s="121"/>
      <c r="M47" s="121"/>
      <c r="N47" s="121"/>
      <c r="O47" s="121"/>
      <c r="P47" s="121"/>
      <c r="Q47" s="139"/>
      <c r="R47" s="139"/>
      <c r="S47" s="139"/>
      <c r="T47" s="148"/>
      <c r="U47" s="139"/>
      <c r="V47" s="148"/>
      <c r="W47" s="139"/>
      <c r="X47" s="139"/>
      <c r="Y47" s="148"/>
      <c r="Z47" s="148"/>
      <c r="AA47" s="68" t="s">
        <v>492</v>
      </c>
      <c r="AB47" s="77">
        <v>73.528999999999996</v>
      </c>
      <c r="AC47" s="139"/>
      <c r="AD47" s="148"/>
      <c r="AE47" s="77">
        <v>73.528999999999996</v>
      </c>
      <c r="AF47" s="148"/>
      <c r="AG47" s="139"/>
      <c r="AH47" s="148"/>
      <c r="AI47" s="148"/>
      <c r="AJ47" s="139"/>
      <c r="AK47" s="139"/>
      <c r="AL47" s="139"/>
      <c r="AM47" s="139"/>
      <c r="AN47" s="139"/>
      <c r="AO47" s="139"/>
      <c r="AP47" s="139"/>
      <c r="AQ47" s="141"/>
      <c r="AR47" s="142"/>
      <c r="AS47" s="143"/>
      <c r="AT47" s="139"/>
      <c r="AU47" s="139"/>
      <c r="AV47" s="139"/>
      <c r="AW47" s="139"/>
      <c r="AX47" s="139"/>
      <c r="AY47" s="139"/>
      <c r="AZ47" s="139"/>
    </row>
    <row r="48" spans="1:52" s="22" customFormat="1" ht="42" customHeight="1" x14ac:dyDescent="0.25">
      <c r="A48" s="149"/>
      <c r="B48" s="140"/>
      <c r="C48" s="140"/>
      <c r="D48" s="140"/>
      <c r="E48" s="140"/>
      <c r="F48" s="140"/>
      <c r="G48" s="149"/>
      <c r="H48" s="149"/>
      <c r="I48" s="149"/>
      <c r="J48" s="149"/>
      <c r="K48" s="149"/>
      <c r="L48" s="122"/>
      <c r="M48" s="122"/>
      <c r="N48" s="122"/>
      <c r="O48" s="122"/>
      <c r="P48" s="122"/>
      <c r="Q48" s="140"/>
      <c r="R48" s="140"/>
      <c r="S48" s="140"/>
      <c r="T48" s="149"/>
      <c r="U48" s="140"/>
      <c r="V48" s="149"/>
      <c r="W48" s="140"/>
      <c r="X48" s="140"/>
      <c r="Y48" s="149"/>
      <c r="Z48" s="149"/>
      <c r="AA48" s="68" t="s">
        <v>493</v>
      </c>
      <c r="AB48" s="75">
        <v>72.101690000000005</v>
      </c>
      <c r="AC48" s="140"/>
      <c r="AD48" s="149"/>
      <c r="AE48" s="75">
        <v>72.101690000000005</v>
      </c>
      <c r="AF48" s="149"/>
      <c r="AG48" s="140"/>
      <c r="AH48" s="149"/>
      <c r="AI48" s="149"/>
      <c r="AJ48" s="140"/>
      <c r="AK48" s="140"/>
      <c r="AL48" s="140"/>
      <c r="AM48" s="140"/>
      <c r="AN48" s="140"/>
      <c r="AO48" s="140"/>
      <c r="AP48" s="140"/>
      <c r="AQ48" s="144"/>
      <c r="AR48" s="145"/>
      <c r="AS48" s="146"/>
      <c r="AT48" s="140"/>
      <c r="AU48" s="140"/>
      <c r="AV48" s="140"/>
      <c r="AW48" s="140"/>
      <c r="AX48" s="140"/>
      <c r="AY48" s="140"/>
      <c r="AZ48" s="140"/>
    </row>
    <row r="49" spans="1:52" s="22" customFormat="1" ht="48" customHeight="1" x14ac:dyDescent="0.25">
      <c r="A49" s="150">
        <v>10</v>
      </c>
      <c r="B49" s="138" t="s">
        <v>728</v>
      </c>
      <c r="C49" s="138" t="s">
        <v>452</v>
      </c>
      <c r="D49" s="138" t="s">
        <v>687</v>
      </c>
      <c r="E49" s="138" t="s">
        <v>434</v>
      </c>
      <c r="F49" s="138"/>
      <c r="G49" s="150">
        <v>0</v>
      </c>
      <c r="H49" s="150">
        <v>0</v>
      </c>
      <c r="I49" s="150">
        <v>0</v>
      </c>
      <c r="J49" s="150">
        <v>0</v>
      </c>
      <c r="K49" s="150">
        <v>0</v>
      </c>
      <c r="L49" s="120" t="s">
        <v>666</v>
      </c>
      <c r="M49" s="120" t="s">
        <v>688</v>
      </c>
      <c r="N49" s="120" t="s">
        <v>688</v>
      </c>
      <c r="O49" s="120" t="s">
        <v>688</v>
      </c>
      <c r="P49" s="120" t="s">
        <v>688</v>
      </c>
      <c r="Q49" s="138" t="s">
        <v>689</v>
      </c>
      <c r="R49" s="138" t="s">
        <v>494</v>
      </c>
      <c r="S49" s="138" t="s">
        <v>454</v>
      </c>
      <c r="T49" s="158">
        <v>313.47800000000001</v>
      </c>
      <c r="U49" s="138" t="s">
        <v>455</v>
      </c>
      <c r="V49" s="158">
        <v>313.47800000000001</v>
      </c>
      <c r="W49" s="138" t="s">
        <v>544</v>
      </c>
      <c r="X49" s="138" t="s">
        <v>544</v>
      </c>
      <c r="Y49" s="150">
        <v>0</v>
      </c>
      <c r="Z49" s="150">
        <v>3</v>
      </c>
      <c r="AA49" s="68" t="s">
        <v>714</v>
      </c>
      <c r="AB49" s="75">
        <v>308.47458</v>
      </c>
      <c r="AC49" s="138"/>
      <c r="AD49" s="150">
        <v>0</v>
      </c>
      <c r="AE49" s="75">
        <v>308.47458</v>
      </c>
      <c r="AF49" s="147">
        <v>308.47458</v>
      </c>
      <c r="AG49" s="138" t="s">
        <v>714</v>
      </c>
      <c r="AH49" s="150">
        <v>364</v>
      </c>
      <c r="AI49" s="150">
        <v>364</v>
      </c>
      <c r="AJ49" s="138"/>
      <c r="AK49" s="138" t="s">
        <v>471</v>
      </c>
      <c r="AL49" s="138" t="s">
        <v>462</v>
      </c>
      <c r="AM49" s="138" t="s">
        <v>472</v>
      </c>
      <c r="AN49" s="138"/>
      <c r="AO49" s="138" t="s">
        <v>472</v>
      </c>
      <c r="AP49" s="138"/>
      <c r="AQ49" s="138"/>
      <c r="AR49" s="138"/>
      <c r="AS49" s="138"/>
      <c r="AT49" s="138" t="s">
        <v>463</v>
      </c>
      <c r="AU49" s="138" t="s">
        <v>472</v>
      </c>
      <c r="AV49" s="138" t="s">
        <v>463</v>
      </c>
      <c r="AW49" s="138" t="s">
        <v>472</v>
      </c>
      <c r="AX49" s="138"/>
      <c r="AY49" s="138"/>
      <c r="AZ49" s="138"/>
    </row>
    <row r="50" spans="1:52" s="22" customFormat="1" ht="23.1" customHeight="1" x14ac:dyDescent="0.25">
      <c r="A50" s="148"/>
      <c r="B50" s="139"/>
      <c r="C50" s="139"/>
      <c r="D50" s="139"/>
      <c r="E50" s="139"/>
      <c r="F50" s="139"/>
      <c r="G50" s="148"/>
      <c r="H50" s="148"/>
      <c r="I50" s="148"/>
      <c r="J50" s="148"/>
      <c r="K50" s="148"/>
      <c r="L50" s="121"/>
      <c r="M50" s="121"/>
      <c r="N50" s="121"/>
      <c r="O50" s="121"/>
      <c r="P50" s="121"/>
      <c r="Q50" s="139"/>
      <c r="R50" s="139"/>
      <c r="S50" s="139"/>
      <c r="T50" s="148"/>
      <c r="U50" s="139"/>
      <c r="V50" s="148"/>
      <c r="W50" s="139"/>
      <c r="X50" s="139"/>
      <c r="Y50" s="148"/>
      <c r="Z50" s="148"/>
      <c r="AA50" s="68" t="s">
        <v>495</v>
      </c>
      <c r="AB50" s="75">
        <v>332.20339000000001</v>
      </c>
      <c r="AC50" s="139"/>
      <c r="AD50" s="148"/>
      <c r="AE50" s="75">
        <v>332.20339000000001</v>
      </c>
      <c r="AF50" s="148"/>
      <c r="AG50" s="139"/>
      <c r="AH50" s="148"/>
      <c r="AI50" s="148"/>
      <c r="AJ50" s="139"/>
      <c r="AK50" s="139"/>
      <c r="AL50" s="139"/>
      <c r="AM50" s="139"/>
      <c r="AN50" s="139"/>
      <c r="AO50" s="139"/>
      <c r="AP50" s="139"/>
      <c r="AQ50" s="141"/>
      <c r="AR50" s="142"/>
      <c r="AS50" s="143"/>
      <c r="AT50" s="139"/>
      <c r="AU50" s="139"/>
      <c r="AV50" s="139"/>
      <c r="AW50" s="139"/>
      <c r="AX50" s="139"/>
      <c r="AY50" s="139"/>
      <c r="AZ50" s="139"/>
    </row>
    <row r="51" spans="1:52" s="22" customFormat="1" ht="23.1" customHeight="1" x14ac:dyDescent="0.25">
      <c r="A51" s="149"/>
      <c r="B51" s="140"/>
      <c r="C51" s="140"/>
      <c r="D51" s="140"/>
      <c r="E51" s="140"/>
      <c r="F51" s="140"/>
      <c r="G51" s="149"/>
      <c r="H51" s="149"/>
      <c r="I51" s="149"/>
      <c r="J51" s="149"/>
      <c r="K51" s="149"/>
      <c r="L51" s="122"/>
      <c r="M51" s="122"/>
      <c r="N51" s="122"/>
      <c r="O51" s="122"/>
      <c r="P51" s="122"/>
      <c r="Q51" s="140"/>
      <c r="R51" s="140"/>
      <c r="S51" s="140"/>
      <c r="T51" s="149"/>
      <c r="U51" s="140"/>
      <c r="V51" s="149"/>
      <c r="W51" s="140"/>
      <c r="X51" s="140"/>
      <c r="Y51" s="149"/>
      <c r="Z51" s="149"/>
      <c r="AA51" s="68" t="s">
        <v>496</v>
      </c>
      <c r="AB51" s="75">
        <v>348.30507999999998</v>
      </c>
      <c r="AC51" s="140"/>
      <c r="AD51" s="149"/>
      <c r="AE51" s="75">
        <v>348.30507999999998</v>
      </c>
      <c r="AF51" s="149"/>
      <c r="AG51" s="140"/>
      <c r="AH51" s="149"/>
      <c r="AI51" s="149"/>
      <c r="AJ51" s="140"/>
      <c r="AK51" s="140"/>
      <c r="AL51" s="140"/>
      <c r="AM51" s="140"/>
      <c r="AN51" s="140"/>
      <c r="AO51" s="140"/>
      <c r="AP51" s="140"/>
      <c r="AQ51" s="144"/>
      <c r="AR51" s="145"/>
      <c r="AS51" s="146"/>
      <c r="AT51" s="140"/>
      <c r="AU51" s="140"/>
      <c r="AV51" s="140"/>
      <c r="AW51" s="140"/>
      <c r="AX51" s="140"/>
      <c r="AY51" s="140"/>
      <c r="AZ51" s="140"/>
    </row>
    <row r="52" spans="1:52" s="22" customFormat="1" ht="48" customHeight="1" x14ac:dyDescent="0.25">
      <c r="A52" s="74">
        <v>11</v>
      </c>
      <c r="B52" s="68" t="s">
        <v>728</v>
      </c>
      <c r="C52" s="68" t="s">
        <v>452</v>
      </c>
      <c r="D52" s="68" t="s">
        <v>687</v>
      </c>
      <c r="E52" s="68" t="s">
        <v>434</v>
      </c>
      <c r="F52" s="68"/>
      <c r="G52" s="74">
        <v>0</v>
      </c>
      <c r="H52" s="74">
        <v>0</v>
      </c>
      <c r="I52" s="74">
        <v>0</v>
      </c>
      <c r="J52" s="74">
        <v>0</v>
      </c>
      <c r="K52" s="74">
        <v>0</v>
      </c>
      <c r="L52" s="67" t="s">
        <v>666</v>
      </c>
      <c r="M52" s="67" t="s">
        <v>688</v>
      </c>
      <c r="N52" s="67" t="s">
        <v>688</v>
      </c>
      <c r="O52" s="67" t="s">
        <v>688</v>
      </c>
      <c r="P52" s="67" t="s">
        <v>688</v>
      </c>
      <c r="Q52" s="68" t="s">
        <v>689</v>
      </c>
      <c r="R52" s="68" t="s">
        <v>497</v>
      </c>
      <c r="S52" s="68" t="s">
        <v>454</v>
      </c>
      <c r="T52" s="75">
        <v>462.00677999999999</v>
      </c>
      <c r="U52" s="68" t="s">
        <v>455</v>
      </c>
      <c r="V52" s="75">
        <v>462.00677999999999</v>
      </c>
      <c r="W52" s="68" t="s">
        <v>456</v>
      </c>
      <c r="X52" s="68" t="s">
        <v>456</v>
      </c>
      <c r="Y52" s="74">
        <v>1</v>
      </c>
      <c r="Z52" s="74">
        <v>1</v>
      </c>
      <c r="AA52" s="68" t="s">
        <v>498</v>
      </c>
      <c r="AB52" s="75">
        <v>425.84746000000001</v>
      </c>
      <c r="AC52" s="68"/>
      <c r="AD52" s="74">
        <v>0</v>
      </c>
      <c r="AE52" s="75">
        <v>425.84746000000001</v>
      </c>
      <c r="AF52" s="75">
        <v>425.84746000000001</v>
      </c>
      <c r="AG52" s="68" t="s">
        <v>498</v>
      </c>
      <c r="AH52" s="78">
        <v>502.5</v>
      </c>
      <c r="AI52" s="74">
        <v>0</v>
      </c>
      <c r="AJ52" s="68" t="s">
        <v>715</v>
      </c>
      <c r="AK52" s="68" t="s">
        <v>458</v>
      </c>
      <c r="AL52" s="68" t="s">
        <v>499</v>
      </c>
      <c r="AM52" s="68" t="s">
        <v>601</v>
      </c>
      <c r="AN52" s="68" t="s">
        <v>602</v>
      </c>
      <c r="AO52" s="68" t="s">
        <v>500</v>
      </c>
      <c r="AP52" s="68" t="s">
        <v>603</v>
      </c>
      <c r="AQ52" s="152" t="s">
        <v>604</v>
      </c>
      <c r="AR52" s="152"/>
      <c r="AS52" s="152"/>
      <c r="AT52" s="68" t="s">
        <v>501</v>
      </c>
      <c r="AU52" s="68" t="s">
        <v>502</v>
      </c>
      <c r="AV52" s="68" t="s">
        <v>503</v>
      </c>
      <c r="AW52" s="68" t="s">
        <v>503</v>
      </c>
      <c r="AX52" s="68"/>
      <c r="AY52" s="68"/>
      <c r="AZ52" s="68"/>
    </row>
    <row r="53" spans="1:52" s="22" customFormat="1" ht="48" customHeight="1" x14ac:dyDescent="0.25">
      <c r="A53" s="150">
        <v>12</v>
      </c>
      <c r="B53" s="138" t="s">
        <v>728</v>
      </c>
      <c r="C53" s="138" t="s">
        <v>452</v>
      </c>
      <c r="D53" s="138" t="s">
        <v>687</v>
      </c>
      <c r="E53" s="138" t="s">
        <v>434</v>
      </c>
      <c r="F53" s="138"/>
      <c r="G53" s="150">
        <v>0</v>
      </c>
      <c r="H53" s="150">
        <v>0</v>
      </c>
      <c r="I53" s="150">
        <v>0</v>
      </c>
      <c r="J53" s="150">
        <v>0</v>
      </c>
      <c r="K53" s="150">
        <v>0</v>
      </c>
      <c r="L53" s="120" t="s">
        <v>666</v>
      </c>
      <c r="M53" s="120" t="s">
        <v>688</v>
      </c>
      <c r="N53" s="120" t="s">
        <v>688</v>
      </c>
      <c r="O53" s="120" t="s">
        <v>688</v>
      </c>
      <c r="P53" s="120" t="s">
        <v>688</v>
      </c>
      <c r="Q53" s="138" t="s">
        <v>689</v>
      </c>
      <c r="R53" s="138" t="s">
        <v>716</v>
      </c>
      <c r="S53" s="138" t="s">
        <v>454</v>
      </c>
      <c r="T53" s="147">
        <v>891.48715000000004</v>
      </c>
      <c r="U53" s="138" t="s">
        <v>455</v>
      </c>
      <c r="V53" s="147">
        <v>891.48715000000004</v>
      </c>
      <c r="W53" s="138" t="s">
        <v>456</v>
      </c>
      <c r="X53" s="138" t="s">
        <v>456</v>
      </c>
      <c r="Y53" s="150">
        <v>2</v>
      </c>
      <c r="Z53" s="150">
        <v>2</v>
      </c>
      <c r="AA53" s="68" t="s">
        <v>707</v>
      </c>
      <c r="AB53" s="75">
        <v>832.65305999999998</v>
      </c>
      <c r="AC53" s="138"/>
      <c r="AD53" s="150">
        <v>0</v>
      </c>
      <c r="AE53" s="75">
        <v>832.65305999999998</v>
      </c>
      <c r="AF53" s="150">
        <v>765</v>
      </c>
      <c r="AG53" s="138" t="s">
        <v>717</v>
      </c>
      <c r="AH53" s="156">
        <v>902.7</v>
      </c>
      <c r="AI53" s="150">
        <v>0</v>
      </c>
      <c r="AJ53" s="138" t="s">
        <v>718</v>
      </c>
      <c r="AK53" s="138" t="s">
        <v>458</v>
      </c>
      <c r="AL53" s="138" t="s">
        <v>719</v>
      </c>
      <c r="AM53" s="138" t="s">
        <v>720</v>
      </c>
      <c r="AN53" s="138" t="s">
        <v>721</v>
      </c>
      <c r="AO53" s="138" t="s">
        <v>722</v>
      </c>
      <c r="AP53" s="138"/>
      <c r="AQ53" s="138"/>
      <c r="AR53" s="138"/>
      <c r="AS53" s="138"/>
      <c r="AT53" s="138" t="s">
        <v>723</v>
      </c>
      <c r="AU53" s="138" t="s">
        <v>470</v>
      </c>
      <c r="AV53" s="138" t="s">
        <v>462</v>
      </c>
      <c r="AW53" s="138" t="s">
        <v>724</v>
      </c>
      <c r="AX53" s="138"/>
      <c r="AY53" s="138"/>
      <c r="AZ53" s="138" t="s">
        <v>725</v>
      </c>
    </row>
    <row r="54" spans="1:52" s="22" customFormat="1" ht="47.1" customHeight="1" x14ac:dyDescent="0.25">
      <c r="A54" s="149"/>
      <c r="B54" s="140"/>
      <c r="C54" s="140"/>
      <c r="D54" s="140"/>
      <c r="E54" s="140"/>
      <c r="F54" s="140"/>
      <c r="G54" s="149"/>
      <c r="H54" s="149"/>
      <c r="I54" s="149"/>
      <c r="J54" s="149"/>
      <c r="K54" s="149"/>
      <c r="L54" s="122"/>
      <c r="M54" s="122"/>
      <c r="N54" s="122"/>
      <c r="O54" s="122"/>
      <c r="P54" s="122"/>
      <c r="Q54" s="140"/>
      <c r="R54" s="140"/>
      <c r="S54" s="140"/>
      <c r="T54" s="149"/>
      <c r="U54" s="140"/>
      <c r="V54" s="149"/>
      <c r="W54" s="140"/>
      <c r="X54" s="140"/>
      <c r="Y54" s="149"/>
      <c r="Z54" s="149"/>
      <c r="AA54" s="68" t="s">
        <v>717</v>
      </c>
      <c r="AB54" s="79">
        <v>764.99999888000002</v>
      </c>
      <c r="AC54" s="140"/>
      <c r="AD54" s="149"/>
      <c r="AE54" s="79">
        <v>764.99999888000002</v>
      </c>
      <c r="AF54" s="149"/>
      <c r="AG54" s="140"/>
      <c r="AH54" s="149"/>
      <c r="AI54" s="149"/>
      <c r="AJ54" s="140"/>
      <c r="AK54" s="140"/>
      <c r="AL54" s="140"/>
      <c r="AM54" s="140"/>
      <c r="AN54" s="140"/>
      <c r="AO54" s="140"/>
      <c r="AP54" s="140"/>
      <c r="AQ54" s="144"/>
      <c r="AR54" s="145"/>
      <c r="AS54" s="146"/>
      <c r="AT54" s="140"/>
      <c r="AU54" s="140"/>
      <c r="AV54" s="140"/>
      <c r="AW54" s="140"/>
      <c r="AX54" s="140"/>
      <c r="AY54" s="140"/>
      <c r="AZ54" s="140"/>
    </row>
    <row r="55" spans="1:52" ht="15" x14ac:dyDescent="0.25"/>
    <row r="56" spans="1:52" ht="15" x14ac:dyDescent="0.25"/>
    <row r="57" spans="1:52" ht="15" x14ac:dyDescent="0.25"/>
    <row r="59" spans="1:52" ht="15" x14ac:dyDescent="0.25"/>
    <row r="60" spans="1:52" ht="15" x14ac:dyDescent="0.25"/>
  </sheetData>
  <mergeCells count="490">
    <mergeCell ref="AT53:AT54"/>
    <mergeCell ref="AU53:AU54"/>
    <mergeCell ref="AV53:AV54"/>
    <mergeCell ref="AW53:AW54"/>
    <mergeCell ref="AX53:AX54"/>
    <mergeCell ref="AY53:AY54"/>
    <mergeCell ref="AZ53:AZ54"/>
    <mergeCell ref="AI53:AI54"/>
    <mergeCell ref="AJ53:AJ54"/>
    <mergeCell ref="AK53:AK54"/>
    <mergeCell ref="AL53:AL54"/>
    <mergeCell ref="AM53:AM54"/>
    <mergeCell ref="AN53:AN54"/>
    <mergeCell ref="AO53:AO54"/>
    <mergeCell ref="AP53:AP54"/>
    <mergeCell ref="AQ53:AS54"/>
    <mergeCell ref="W53:W54"/>
    <mergeCell ref="X53:X54"/>
    <mergeCell ref="Y53:Y54"/>
    <mergeCell ref="Z53:Z54"/>
    <mergeCell ref="AC53:AC54"/>
    <mergeCell ref="AD53:AD54"/>
    <mergeCell ref="AF53:AF54"/>
    <mergeCell ref="AG53:AG54"/>
    <mergeCell ref="AH53:AH54"/>
    <mergeCell ref="AZ49:AZ51"/>
    <mergeCell ref="AQ52:AS52"/>
    <mergeCell ref="A53:A54"/>
    <mergeCell ref="B53:B54"/>
    <mergeCell ref="C53:C54"/>
    <mergeCell ref="D53:D54"/>
    <mergeCell ref="E53:E54"/>
    <mergeCell ref="F53:F54"/>
    <mergeCell ref="G53:G54"/>
    <mergeCell ref="H53:H54"/>
    <mergeCell ref="I53:I54"/>
    <mergeCell ref="J53:J54"/>
    <mergeCell ref="K53:K54"/>
    <mergeCell ref="L53:L54"/>
    <mergeCell ref="M53:M54"/>
    <mergeCell ref="N53:N54"/>
    <mergeCell ref="O53:O54"/>
    <mergeCell ref="P53:P54"/>
    <mergeCell ref="Q53:Q54"/>
    <mergeCell ref="R53:R54"/>
    <mergeCell ref="S53:S54"/>
    <mergeCell ref="T53:T54"/>
    <mergeCell ref="U53:U54"/>
    <mergeCell ref="V53:V54"/>
    <mergeCell ref="Q49:Q51"/>
    <mergeCell ref="R49:R51"/>
    <mergeCell ref="AC49:AC51"/>
    <mergeCell ref="AD49:AD51"/>
    <mergeCell ref="AF49:AF51"/>
    <mergeCell ref="AG49:AG51"/>
    <mergeCell ref="AH49:AH51"/>
    <mergeCell ref="AI49:AI51"/>
    <mergeCell ref="AJ49:AJ51"/>
    <mergeCell ref="S49:S51"/>
    <mergeCell ref="T49:T51"/>
    <mergeCell ref="U49:U51"/>
    <mergeCell ref="V49:V51"/>
    <mergeCell ref="W49:W51"/>
    <mergeCell ref="X49:X51"/>
    <mergeCell ref="Y49:Y51"/>
    <mergeCell ref="Z49:Z51"/>
    <mergeCell ref="AK46:AK48"/>
    <mergeCell ref="AL46:AL48"/>
    <mergeCell ref="AU46:AU48"/>
    <mergeCell ref="AV46:AV48"/>
    <mergeCell ref="AW46:AW48"/>
    <mergeCell ref="AX46:AX48"/>
    <mergeCell ref="AY46:AY48"/>
    <mergeCell ref="AZ46:AZ48"/>
    <mergeCell ref="A49:A51"/>
    <mergeCell ref="B49:B51"/>
    <mergeCell ref="C49:C51"/>
    <mergeCell ref="D49:D51"/>
    <mergeCell ref="E49:E51"/>
    <mergeCell ref="F49:F51"/>
    <mergeCell ref="G49:G51"/>
    <mergeCell ref="H49:H51"/>
    <mergeCell ref="I49:I51"/>
    <mergeCell ref="J49:J51"/>
    <mergeCell ref="K49:K51"/>
    <mergeCell ref="L49:L51"/>
    <mergeCell ref="M49:M51"/>
    <mergeCell ref="N49:N51"/>
    <mergeCell ref="O49:O51"/>
    <mergeCell ref="P49:P51"/>
    <mergeCell ref="AU41:AU45"/>
    <mergeCell ref="AV41:AV45"/>
    <mergeCell ref="AW41:AW45"/>
    <mergeCell ref="AX41:AX45"/>
    <mergeCell ref="AY41:AY45"/>
    <mergeCell ref="AZ41:AZ45"/>
    <mergeCell ref="A46:A48"/>
    <mergeCell ref="B46:B48"/>
    <mergeCell ref="C46:C48"/>
    <mergeCell ref="D46:D48"/>
    <mergeCell ref="E46:E48"/>
    <mergeCell ref="F46:F48"/>
    <mergeCell ref="G46:G48"/>
    <mergeCell ref="H46:H48"/>
    <mergeCell ref="I46:I48"/>
    <mergeCell ref="J46:J48"/>
    <mergeCell ref="K46:K48"/>
    <mergeCell ref="L46:L48"/>
    <mergeCell ref="M46:M48"/>
    <mergeCell ref="N46:N48"/>
    <mergeCell ref="O46:O48"/>
    <mergeCell ref="P46:P48"/>
    <mergeCell ref="Q46:Q48"/>
    <mergeCell ref="R46:R48"/>
    <mergeCell ref="R41:R45"/>
    <mergeCell ref="S41:S45"/>
    <mergeCell ref="T41:T45"/>
    <mergeCell ref="U41:U45"/>
    <mergeCell ref="V41:V45"/>
    <mergeCell ref="W41:W45"/>
    <mergeCell ref="X41:X45"/>
    <mergeCell ref="Y41:Y45"/>
    <mergeCell ref="Z41:Z45"/>
    <mergeCell ref="AU37:AU39"/>
    <mergeCell ref="AV37:AV39"/>
    <mergeCell ref="AW37:AW39"/>
    <mergeCell ref="AX37:AX39"/>
    <mergeCell ref="AY37:AY39"/>
    <mergeCell ref="AZ37:AZ39"/>
    <mergeCell ref="AQ40:AS40"/>
    <mergeCell ref="A41:A45"/>
    <mergeCell ref="B41:B45"/>
    <mergeCell ref="C41:C45"/>
    <mergeCell ref="D41:D45"/>
    <mergeCell ref="E41:E45"/>
    <mergeCell ref="F41:F45"/>
    <mergeCell ref="G41:G45"/>
    <mergeCell ref="H41:H45"/>
    <mergeCell ref="I41:I45"/>
    <mergeCell ref="J41:J45"/>
    <mergeCell ref="K41:K45"/>
    <mergeCell ref="L41:L45"/>
    <mergeCell ref="M41:M45"/>
    <mergeCell ref="N41:N45"/>
    <mergeCell ref="O41:O45"/>
    <mergeCell ref="P41:P45"/>
    <mergeCell ref="Q41:Q45"/>
    <mergeCell ref="AW33:AW36"/>
    <mergeCell ref="AX33:AX36"/>
    <mergeCell ref="AY33:AY36"/>
    <mergeCell ref="AZ33:AZ36"/>
    <mergeCell ref="A37:A39"/>
    <mergeCell ref="B37:B39"/>
    <mergeCell ref="C37:C39"/>
    <mergeCell ref="D37:D39"/>
    <mergeCell ref="E37:E39"/>
    <mergeCell ref="F37:F39"/>
    <mergeCell ref="G37:G39"/>
    <mergeCell ref="H37:H39"/>
    <mergeCell ref="I37:I39"/>
    <mergeCell ref="J37:J39"/>
    <mergeCell ref="K37:K39"/>
    <mergeCell ref="L37:L39"/>
    <mergeCell ref="M37:M39"/>
    <mergeCell ref="N37:N39"/>
    <mergeCell ref="O37:O39"/>
    <mergeCell ref="P37:P39"/>
    <mergeCell ref="Q37:Q39"/>
    <mergeCell ref="R37:R39"/>
    <mergeCell ref="S37:S39"/>
    <mergeCell ref="T37:T39"/>
    <mergeCell ref="AL33:AL36"/>
    <mergeCell ref="AM33:AM36"/>
    <mergeCell ref="AN33:AN36"/>
    <mergeCell ref="AO33:AO36"/>
    <mergeCell ref="AP33:AP36"/>
    <mergeCell ref="AQ33:AS36"/>
    <mergeCell ref="AT33:AT36"/>
    <mergeCell ref="AU33:AU36"/>
    <mergeCell ref="AV33:AV36"/>
    <mergeCell ref="AZ30:AZ32"/>
    <mergeCell ref="A33:A36"/>
    <mergeCell ref="B33:B36"/>
    <mergeCell ref="C33:C36"/>
    <mergeCell ref="D33:D36"/>
    <mergeCell ref="E33:E36"/>
    <mergeCell ref="F33:F36"/>
    <mergeCell ref="G33:G36"/>
    <mergeCell ref="H33:H36"/>
    <mergeCell ref="I33:I36"/>
    <mergeCell ref="J33:J36"/>
    <mergeCell ref="K33:K36"/>
    <mergeCell ref="L33:L36"/>
    <mergeCell ref="M33:M36"/>
    <mergeCell ref="N33:N36"/>
    <mergeCell ref="O33:O36"/>
    <mergeCell ref="P33:P36"/>
    <mergeCell ref="Q33:Q36"/>
    <mergeCell ref="R33:R36"/>
    <mergeCell ref="S33:S36"/>
    <mergeCell ref="T33:T36"/>
    <mergeCell ref="U33:U36"/>
    <mergeCell ref="V33:V36"/>
    <mergeCell ref="W33:W36"/>
    <mergeCell ref="AO30:AO32"/>
    <mergeCell ref="AP30:AP32"/>
    <mergeCell ref="AQ30:AS32"/>
    <mergeCell ref="AT30:AT32"/>
    <mergeCell ref="AU30:AU32"/>
    <mergeCell ref="AV30:AV32"/>
    <mergeCell ref="AW30:AW32"/>
    <mergeCell ref="AX30:AX32"/>
    <mergeCell ref="AY30:AY32"/>
    <mergeCell ref="AC30:AC32"/>
    <mergeCell ref="AD30:AD32"/>
    <mergeCell ref="AF30:AF32"/>
    <mergeCell ref="AG30:AG32"/>
    <mergeCell ref="AH30:AH32"/>
    <mergeCell ref="AI30:AI32"/>
    <mergeCell ref="AJ30:AJ32"/>
    <mergeCell ref="AK30:AK32"/>
    <mergeCell ref="AL30:AL32"/>
    <mergeCell ref="R30:R32"/>
    <mergeCell ref="S30:S32"/>
    <mergeCell ref="T30:T32"/>
    <mergeCell ref="U30:U32"/>
    <mergeCell ref="V30:V32"/>
    <mergeCell ref="W30:W32"/>
    <mergeCell ref="X30:X32"/>
    <mergeCell ref="Y30:Y32"/>
    <mergeCell ref="Z30:Z32"/>
    <mergeCell ref="AT27:AT29"/>
    <mergeCell ref="AU27:AU29"/>
    <mergeCell ref="AV27:AV29"/>
    <mergeCell ref="AW27:AW29"/>
    <mergeCell ref="AX27:AX29"/>
    <mergeCell ref="AY27:AY29"/>
    <mergeCell ref="AZ27:AZ29"/>
    <mergeCell ref="A30:A32"/>
    <mergeCell ref="B30:B32"/>
    <mergeCell ref="C30:C32"/>
    <mergeCell ref="D30:D32"/>
    <mergeCell ref="E30:E32"/>
    <mergeCell ref="F30:F32"/>
    <mergeCell ref="G30:G32"/>
    <mergeCell ref="H30:H32"/>
    <mergeCell ref="I30:I32"/>
    <mergeCell ref="J30:J32"/>
    <mergeCell ref="K30:K32"/>
    <mergeCell ref="L30:L32"/>
    <mergeCell ref="M30:M32"/>
    <mergeCell ref="N30:N32"/>
    <mergeCell ref="O30:O32"/>
    <mergeCell ref="P30:P32"/>
    <mergeCell ref="Q30:Q32"/>
    <mergeCell ref="AD27:AD29"/>
    <mergeCell ref="AF27:AF29"/>
    <mergeCell ref="AG27:AG29"/>
    <mergeCell ref="AH27:AH29"/>
    <mergeCell ref="AI27:AI29"/>
    <mergeCell ref="AJ27:AJ29"/>
    <mergeCell ref="AK27:AK29"/>
    <mergeCell ref="AL27:AL29"/>
    <mergeCell ref="AM27:AM29"/>
    <mergeCell ref="S27:S29"/>
    <mergeCell ref="T27:T29"/>
    <mergeCell ref="U27:U29"/>
    <mergeCell ref="V27:V29"/>
    <mergeCell ref="W27:W29"/>
    <mergeCell ref="X27:X29"/>
    <mergeCell ref="Y27:Y29"/>
    <mergeCell ref="Z27:Z29"/>
    <mergeCell ref="AC27:AC29"/>
    <mergeCell ref="AM25:AM26"/>
    <mergeCell ref="AT25:AT26"/>
    <mergeCell ref="AU25:AU26"/>
    <mergeCell ref="AV25:AV26"/>
    <mergeCell ref="AW25:AW26"/>
    <mergeCell ref="AX25:AX26"/>
    <mergeCell ref="AY25:AY26"/>
    <mergeCell ref="AZ25:AZ26"/>
    <mergeCell ref="A27:A29"/>
    <mergeCell ref="B27:B29"/>
    <mergeCell ref="C27:C29"/>
    <mergeCell ref="D27:D29"/>
    <mergeCell ref="E27:E29"/>
    <mergeCell ref="F27:F29"/>
    <mergeCell ref="G27:G29"/>
    <mergeCell ref="H27:H29"/>
    <mergeCell ref="I27:I29"/>
    <mergeCell ref="J27:J29"/>
    <mergeCell ref="K27:K29"/>
    <mergeCell ref="L27:L29"/>
    <mergeCell ref="M27:M29"/>
    <mergeCell ref="N27:N29"/>
    <mergeCell ref="O27:O29"/>
    <mergeCell ref="P27:P29"/>
    <mergeCell ref="AC25:AC26"/>
    <mergeCell ref="AD25:AD26"/>
    <mergeCell ref="AF25:AF26"/>
    <mergeCell ref="AG25:AG26"/>
    <mergeCell ref="AH25:AH26"/>
    <mergeCell ref="AI25:AI26"/>
    <mergeCell ref="AJ25:AJ26"/>
    <mergeCell ref="AK25:AK26"/>
    <mergeCell ref="AL25:AL26"/>
    <mergeCell ref="AM46:AM48"/>
    <mergeCell ref="AN46:AN48"/>
    <mergeCell ref="AO46:AO48"/>
    <mergeCell ref="AP46:AP48"/>
    <mergeCell ref="AQ46:AS48"/>
    <mergeCell ref="AT46:AT48"/>
    <mergeCell ref="X33:X36"/>
    <mergeCell ref="Y33:Y36"/>
    <mergeCell ref="Z33:Z36"/>
    <mergeCell ref="AC33:AC36"/>
    <mergeCell ref="AD33:AD36"/>
    <mergeCell ref="AF33:AF36"/>
    <mergeCell ref="AG33:AG36"/>
    <mergeCell ref="AH33:AH36"/>
    <mergeCell ref="AI33:AI36"/>
    <mergeCell ref="AJ33:AJ36"/>
    <mergeCell ref="AK33:AK36"/>
    <mergeCell ref="AG37:AG39"/>
    <mergeCell ref="AH37:AH39"/>
    <mergeCell ref="AI37:AI39"/>
    <mergeCell ref="AJ37:AJ39"/>
    <mergeCell ref="AK37:AK39"/>
    <mergeCell ref="AL37:AL39"/>
    <mergeCell ref="AM37:AM39"/>
    <mergeCell ref="AW20:AW22"/>
    <mergeCell ref="AX20:AX22"/>
    <mergeCell ref="AQ21:AQ22"/>
    <mergeCell ref="AF20:AF22"/>
    <mergeCell ref="AG20:AG22"/>
    <mergeCell ref="AH20:AH22"/>
    <mergeCell ref="AI20:AI22"/>
    <mergeCell ref="AJ20:AO20"/>
    <mergeCell ref="AP20:AS20"/>
    <mergeCell ref="AN21:AN22"/>
    <mergeCell ref="AO21:AO22"/>
    <mergeCell ref="AT20:AU20"/>
    <mergeCell ref="AY20:AY22"/>
    <mergeCell ref="AZ20:AZ22"/>
    <mergeCell ref="M21:M22"/>
    <mergeCell ref="N21:N22"/>
    <mergeCell ref="O21:O22"/>
    <mergeCell ref="P21:P22"/>
    <mergeCell ref="W21:W22"/>
    <mergeCell ref="X21:X22"/>
    <mergeCell ref="AJ21:AK21"/>
    <mergeCell ref="AL21:AM21"/>
    <mergeCell ref="AR21:AR22"/>
    <mergeCell ref="AS21:AS22"/>
    <mergeCell ref="AT21:AT22"/>
    <mergeCell ref="AU21:AU22"/>
    <mergeCell ref="U20:U22"/>
    <mergeCell ref="V20:V22"/>
    <mergeCell ref="R20:R22"/>
    <mergeCell ref="S20:S22"/>
    <mergeCell ref="T20:T22"/>
    <mergeCell ref="W20:X20"/>
    <mergeCell ref="AV20:AV22"/>
    <mergeCell ref="Y20:Y22"/>
    <mergeCell ref="AA20:AA22"/>
    <mergeCell ref="AP21:AP22"/>
    <mergeCell ref="A5:P5"/>
    <mergeCell ref="A7:P7"/>
    <mergeCell ref="A9:P9"/>
    <mergeCell ref="A10:P10"/>
    <mergeCell ref="A12:P12"/>
    <mergeCell ref="A13:P13"/>
    <mergeCell ref="A15:P15"/>
    <mergeCell ref="A16:P16"/>
    <mergeCell ref="A18:P18"/>
    <mergeCell ref="A20:A22"/>
    <mergeCell ref="B20:B22"/>
    <mergeCell ref="C20:C22"/>
    <mergeCell ref="D20:D22"/>
    <mergeCell ref="K21:K22"/>
    <mergeCell ref="L21:L22"/>
    <mergeCell ref="J21:J22"/>
    <mergeCell ref="E20:P20"/>
    <mergeCell ref="Z20:Z22"/>
    <mergeCell ref="E21:E22"/>
    <mergeCell ref="F21:F22"/>
    <mergeCell ref="G21:G22"/>
    <mergeCell ref="H21:H22"/>
    <mergeCell ref="I21:I22"/>
    <mergeCell ref="AN27:AN29"/>
    <mergeCell ref="AO27:AO29"/>
    <mergeCell ref="AP27:AP29"/>
    <mergeCell ref="AQ27:AS29"/>
    <mergeCell ref="AM30:AM32"/>
    <mergeCell ref="AN30:AN32"/>
    <mergeCell ref="Q20:Q22"/>
    <mergeCell ref="AB20:AB22"/>
    <mergeCell ref="AC20:AC22"/>
    <mergeCell ref="AD20:AD22"/>
    <mergeCell ref="AE20:AE22"/>
    <mergeCell ref="AQ24:AS24"/>
    <mergeCell ref="AN25:AN26"/>
    <mergeCell ref="AO25:AO26"/>
    <mergeCell ref="AP25:AP26"/>
    <mergeCell ref="AQ25:AS26"/>
    <mergeCell ref="S25:S26"/>
    <mergeCell ref="T25:T26"/>
    <mergeCell ref="U25:U26"/>
    <mergeCell ref="V25:V26"/>
    <mergeCell ref="W25:W26"/>
    <mergeCell ref="X25:X26"/>
    <mergeCell ref="Y25:Y26"/>
    <mergeCell ref="Z25:Z26"/>
    <mergeCell ref="L25:L26"/>
    <mergeCell ref="M25:M26"/>
    <mergeCell ref="N25:N26"/>
    <mergeCell ref="O25:O26"/>
    <mergeCell ref="P25:P26"/>
    <mergeCell ref="Q25:Q26"/>
    <mergeCell ref="R25:R26"/>
    <mergeCell ref="R27:R29"/>
    <mergeCell ref="A25:A26"/>
    <mergeCell ref="B25:B26"/>
    <mergeCell ref="C25:C26"/>
    <mergeCell ref="D25:D26"/>
    <mergeCell ref="E25:E26"/>
    <mergeCell ref="F25:F26"/>
    <mergeCell ref="G25:G26"/>
    <mergeCell ref="H25:H26"/>
    <mergeCell ref="I25:I26"/>
    <mergeCell ref="J25:J26"/>
    <mergeCell ref="K25:K26"/>
    <mergeCell ref="Q27:Q29"/>
    <mergeCell ref="U37:U39"/>
    <mergeCell ref="V37:V39"/>
    <mergeCell ref="W37:W39"/>
    <mergeCell ref="X37:X39"/>
    <mergeCell ref="Y37:Y39"/>
    <mergeCell ref="Z37:Z39"/>
    <mergeCell ref="AC37:AC39"/>
    <mergeCell ref="AD37:AD39"/>
    <mergeCell ref="AF37:AF39"/>
    <mergeCell ref="AN37:AN39"/>
    <mergeCell ref="AO37:AO39"/>
    <mergeCell ref="AP37:AP39"/>
    <mergeCell ref="AQ37:AS39"/>
    <mergeCell ref="AT37:AT39"/>
    <mergeCell ref="AC41:AC45"/>
    <mergeCell ref="AD41:AD45"/>
    <mergeCell ref="AF41:AF45"/>
    <mergeCell ref="AG41:AG45"/>
    <mergeCell ref="AH41:AH45"/>
    <mergeCell ref="AI41:AI45"/>
    <mergeCell ref="AK41:AK45"/>
    <mergeCell ref="AL41:AL45"/>
    <mergeCell ref="AM41:AM45"/>
    <mergeCell ref="AN41:AN45"/>
    <mergeCell ref="AO41:AO45"/>
    <mergeCell ref="AP41:AP45"/>
    <mergeCell ref="AQ41:AS45"/>
    <mergeCell ref="AT41:AT45"/>
    <mergeCell ref="S46:S48"/>
    <mergeCell ref="T46:T48"/>
    <mergeCell ref="U46:U48"/>
    <mergeCell ref="V46:V48"/>
    <mergeCell ref="W46:W48"/>
    <mergeCell ref="X46:X48"/>
    <mergeCell ref="Y46:Y48"/>
    <mergeCell ref="Z46:Z48"/>
    <mergeCell ref="AJ41:AJ45"/>
    <mergeCell ref="AC46:AC48"/>
    <mergeCell ref="AD46:AD48"/>
    <mergeCell ref="AF46:AF48"/>
    <mergeCell ref="AG46:AG48"/>
    <mergeCell ref="AH46:AH48"/>
    <mergeCell ref="AI46:AI48"/>
    <mergeCell ref="AJ46:AJ48"/>
    <mergeCell ref="AM49:AM51"/>
    <mergeCell ref="AK49:AK51"/>
    <mergeCell ref="AL49:AL51"/>
    <mergeCell ref="AY49:AY51"/>
    <mergeCell ref="AN49:AN51"/>
    <mergeCell ref="AO49:AO51"/>
    <mergeCell ref="AP49:AP51"/>
    <mergeCell ref="AQ49:AS51"/>
    <mergeCell ref="AT49:AT51"/>
    <mergeCell ref="AU49:AU51"/>
    <mergeCell ref="AV49:AV51"/>
    <mergeCell ref="AW49:AW51"/>
    <mergeCell ref="AX49:AX5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92"/>
  <sheetViews>
    <sheetView workbookViewId="0">
      <selection activeCell="N39" sqref="N39"/>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13" width="24.28515625" style="10" customWidth="1"/>
    <col min="14" max="27" width="9"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93" t="s">
        <v>633</v>
      </c>
      <c r="B5" s="93"/>
      <c r="C5" s="93"/>
      <c r="D5" s="93"/>
      <c r="E5" s="93"/>
      <c r="F5" s="93"/>
      <c r="G5" s="93"/>
      <c r="H5" s="93"/>
      <c r="I5" s="93"/>
      <c r="J5" s="93"/>
      <c r="K5" s="93"/>
      <c r="L5" s="93"/>
    </row>
    <row r="6" spans="1:12" ht="15.95" customHeight="1" x14ac:dyDescent="0.25"/>
    <row r="7" spans="1:12" ht="18.95" customHeight="1" x14ac:dyDescent="0.3">
      <c r="A7" s="94" t="s">
        <v>3</v>
      </c>
      <c r="B7" s="94"/>
      <c r="C7" s="94"/>
      <c r="D7" s="94"/>
      <c r="E7" s="94"/>
      <c r="F7" s="94"/>
      <c r="G7" s="94"/>
      <c r="H7" s="94"/>
      <c r="I7" s="94"/>
      <c r="J7" s="94"/>
      <c r="K7" s="94"/>
      <c r="L7" s="94"/>
    </row>
    <row r="8" spans="1:12" ht="15.95" customHeight="1" x14ac:dyDescent="0.25"/>
    <row r="9" spans="1:12" ht="15.95" customHeight="1" x14ac:dyDescent="0.25">
      <c r="A9" s="93" t="s">
        <v>729</v>
      </c>
      <c r="B9" s="93"/>
      <c r="C9" s="93"/>
      <c r="D9" s="93"/>
      <c r="E9" s="93"/>
      <c r="F9" s="93"/>
      <c r="G9" s="93"/>
      <c r="H9" s="93"/>
      <c r="I9" s="93"/>
      <c r="J9" s="93"/>
      <c r="K9" s="93"/>
      <c r="L9" s="93"/>
    </row>
    <row r="10" spans="1:12" ht="15.95" customHeight="1" x14ac:dyDescent="0.25">
      <c r="A10" s="91" t="s">
        <v>4</v>
      </c>
      <c r="B10" s="91"/>
      <c r="C10" s="91"/>
      <c r="D10" s="91"/>
      <c r="E10" s="91"/>
      <c r="F10" s="91"/>
      <c r="G10" s="91"/>
      <c r="H10" s="91"/>
      <c r="I10" s="91"/>
      <c r="J10" s="91"/>
      <c r="K10" s="91"/>
      <c r="L10" s="91"/>
    </row>
    <row r="11" spans="1:12" ht="15.95" customHeight="1" x14ac:dyDescent="0.25"/>
    <row r="12" spans="1:12" ht="15.95" customHeight="1" x14ac:dyDescent="0.25">
      <c r="A12" s="93" t="s">
        <v>468</v>
      </c>
      <c r="B12" s="93"/>
      <c r="C12" s="93"/>
      <c r="D12" s="93"/>
      <c r="E12" s="93"/>
      <c r="F12" s="93"/>
      <c r="G12" s="93"/>
      <c r="H12" s="93"/>
      <c r="I12" s="93"/>
      <c r="J12" s="93"/>
      <c r="K12" s="93"/>
      <c r="L12" s="93"/>
    </row>
    <row r="13" spans="1:12" ht="15.95" customHeight="1" x14ac:dyDescent="0.25">
      <c r="A13" s="91" t="s">
        <v>5</v>
      </c>
      <c r="B13" s="91"/>
      <c r="C13" s="91"/>
      <c r="D13" s="91"/>
      <c r="E13" s="91"/>
      <c r="F13" s="91"/>
      <c r="G13" s="91"/>
      <c r="H13" s="91"/>
      <c r="I13" s="91"/>
      <c r="J13" s="91"/>
      <c r="K13" s="91"/>
      <c r="L13" s="91"/>
    </row>
    <row r="14" spans="1:12" ht="15.95" customHeight="1" x14ac:dyDescent="0.25"/>
    <row r="15" spans="1:12" ht="15.95" customHeight="1" x14ac:dyDescent="0.25">
      <c r="A15" s="90" t="s">
        <v>512</v>
      </c>
      <c r="B15" s="90"/>
      <c r="C15" s="90"/>
      <c r="D15" s="90"/>
      <c r="E15" s="90"/>
      <c r="F15" s="90"/>
      <c r="G15" s="90"/>
      <c r="H15" s="90"/>
      <c r="I15" s="90"/>
      <c r="J15" s="90"/>
      <c r="K15" s="90"/>
      <c r="L15" s="90"/>
    </row>
    <row r="16" spans="1:12" ht="15.95" customHeight="1" x14ac:dyDescent="0.25">
      <c r="A16" s="91" t="s">
        <v>6</v>
      </c>
      <c r="B16" s="91"/>
      <c r="C16" s="91"/>
      <c r="D16" s="91"/>
      <c r="E16" s="91"/>
      <c r="F16" s="91"/>
      <c r="G16" s="91"/>
      <c r="H16" s="91"/>
      <c r="I16" s="91"/>
      <c r="J16" s="91"/>
      <c r="K16" s="91"/>
      <c r="L16" s="91"/>
    </row>
    <row r="17" spans="1:13" ht="15.95" customHeight="1" x14ac:dyDescent="0.25"/>
    <row r="18" spans="1:13" ht="18.95" customHeight="1" x14ac:dyDescent="0.3">
      <c r="A18" s="96" t="s">
        <v>383</v>
      </c>
      <c r="B18" s="96"/>
      <c r="C18" s="96"/>
      <c r="D18" s="96"/>
      <c r="E18" s="96"/>
      <c r="F18" s="96"/>
      <c r="G18" s="96"/>
      <c r="H18" s="96"/>
      <c r="I18" s="96"/>
      <c r="J18" s="96"/>
      <c r="K18" s="96"/>
      <c r="L18" s="96"/>
    </row>
    <row r="20" spans="1:13" ht="32.1" customHeight="1" x14ac:dyDescent="0.25">
      <c r="A20" s="159" t="s">
        <v>384</v>
      </c>
      <c r="B20" s="159"/>
      <c r="C20" s="159"/>
      <c r="D20" s="159"/>
      <c r="E20" s="159"/>
      <c r="F20" s="159"/>
      <c r="G20" s="160" t="s">
        <v>512</v>
      </c>
      <c r="H20" s="160"/>
      <c r="I20" s="160"/>
      <c r="J20" s="160"/>
      <c r="K20" s="160"/>
      <c r="L20" s="160"/>
      <c r="M20" s="10" t="s">
        <v>125</v>
      </c>
    </row>
    <row r="21" spans="1:13" ht="15.95" customHeight="1" x14ac:dyDescent="0.25">
      <c r="A21" s="159" t="s">
        <v>385</v>
      </c>
      <c r="B21" s="159"/>
      <c r="C21" s="159"/>
      <c r="D21" s="159"/>
      <c r="E21" s="159"/>
      <c r="F21" s="159"/>
      <c r="G21" s="160" t="s">
        <v>451</v>
      </c>
      <c r="H21" s="160"/>
      <c r="I21" s="160"/>
      <c r="J21" s="160"/>
      <c r="K21" s="160"/>
      <c r="L21" s="160"/>
    </row>
    <row r="22" spans="1:13" ht="15.95" customHeight="1" x14ac:dyDescent="0.25">
      <c r="A22" s="159" t="s">
        <v>386</v>
      </c>
      <c r="B22" s="159"/>
      <c r="C22" s="159"/>
      <c r="D22" s="159"/>
      <c r="E22" s="159"/>
      <c r="F22" s="159"/>
      <c r="G22" s="160" t="s">
        <v>387</v>
      </c>
      <c r="H22" s="160"/>
      <c r="I22" s="160"/>
      <c r="J22" s="160"/>
      <c r="K22" s="160"/>
      <c r="L22" s="160"/>
    </row>
    <row r="23" spans="1:13" ht="15.95" customHeight="1" x14ac:dyDescent="0.25">
      <c r="A23" s="159" t="s">
        <v>388</v>
      </c>
      <c r="B23" s="159"/>
      <c r="C23" s="159"/>
      <c r="D23" s="159"/>
      <c r="E23" s="159"/>
      <c r="F23" s="159"/>
      <c r="G23" s="160" t="s">
        <v>628</v>
      </c>
      <c r="H23" s="160"/>
      <c r="I23" s="160"/>
      <c r="J23" s="160"/>
      <c r="K23" s="160"/>
      <c r="L23" s="160"/>
    </row>
    <row r="24" spans="1:13" ht="15.95" customHeight="1" x14ac:dyDescent="0.25">
      <c r="A24" s="161" t="s">
        <v>520</v>
      </c>
      <c r="B24" s="161"/>
      <c r="C24" s="161"/>
      <c r="D24" s="161"/>
      <c r="E24" s="161"/>
      <c r="F24" s="161"/>
      <c r="G24" s="162">
        <v>33</v>
      </c>
      <c r="H24" s="162"/>
      <c r="I24" s="162"/>
      <c r="J24" s="162"/>
      <c r="K24" s="162"/>
      <c r="L24" s="162"/>
    </row>
    <row r="25" spans="1:13" ht="15.95" customHeight="1" x14ac:dyDescent="0.25">
      <c r="A25" s="161" t="s">
        <v>522</v>
      </c>
      <c r="B25" s="161"/>
      <c r="C25" s="161"/>
      <c r="D25" s="161"/>
      <c r="E25" s="161"/>
      <c r="F25" s="161"/>
      <c r="G25" s="162">
        <v>0</v>
      </c>
      <c r="H25" s="162"/>
      <c r="I25" s="162"/>
      <c r="J25" s="162"/>
      <c r="K25" s="162"/>
      <c r="L25" s="162"/>
    </row>
    <row r="26" spans="1:13" ht="15.95" customHeight="1" x14ac:dyDescent="0.25">
      <c r="A26" s="161" t="s">
        <v>524</v>
      </c>
      <c r="B26" s="161"/>
      <c r="C26" s="161"/>
      <c r="D26" s="161"/>
      <c r="E26" s="161"/>
      <c r="F26" s="161"/>
      <c r="G26" s="162">
        <v>0</v>
      </c>
      <c r="H26" s="162"/>
      <c r="I26" s="162"/>
      <c r="J26" s="162"/>
      <c r="K26" s="162"/>
      <c r="L26" s="162"/>
    </row>
    <row r="27" spans="1:13" ht="15.95" customHeight="1" x14ac:dyDescent="0.25">
      <c r="A27" s="159" t="s">
        <v>526</v>
      </c>
      <c r="B27" s="159"/>
      <c r="C27" s="159"/>
      <c r="D27" s="159"/>
      <c r="E27" s="159"/>
      <c r="F27" s="159"/>
      <c r="G27" s="162">
        <v>0</v>
      </c>
      <c r="H27" s="162"/>
      <c r="I27" s="162"/>
      <c r="J27" s="162"/>
      <c r="K27" s="162"/>
      <c r="L27" s="162"/>
    </row>
    <row r="28" spans="1:13" ht="15.95" customHeight="1" x14ac:dyDescent="0.25">
      <c r="A28" s="161" t="s">
        <v>528</v>
      </c>
      <c r="B28" s="161"/>
      <c r="C28" s="161"/>
      <c r="D28" s="161"/>
      <c r="E28" s="161"/>
      <c r="F28" s="161"/>
      <c r="G28" s="162">
        <v>0</v>
      </c>
      <c r="H28" s="162"/>
      <c r="I28" s="162"/>
      <c r="J28" s="162"/>
      <c r="K28" s="162"/>
      <c r="L28" s="162"/>
    </row>
    <row r="29" spans="1:13" ht="15.95" customHeight="1" x14ac:dyDescent="0.25">
      <c r="A29" s="159" t="s">
        <v>389</v>
      </c>
      <c r="B29" s="159"/>
      <c r="C29" s="159"/>
      <c r="D29" s="159"/>
      <c r="E29" s="159"/>
      <c r="F29" s="159"/>
      <c r="G29" s="162">
        <v>2024</v>
      </c>
      <c r="H29" s="162"/>
      <c r="I29" s="162"/>
      <c r="J29" s="162"/>
      <c r="K29" s="162"/>
      <c r="L29" s="162"/>
    </row>
    <row r="30" spans="1:13" ht="15.95" customHeight="1" x14ac:dyDescent="0.25">
      <c r="A30" s="159" t="s">
        <v>390</v>
      </c>
      <c r="B30" s="159"/>
      <c r="C30" s="159"/>
      <c r="D30" s="159"/>
      <c r="E30" s="159"/>
      <c r="F30" s="159"/>
      <c r="G30" s="160" t="s">
        <v>450</v>
      </c>
      <c r="H30" s="160"/>
      <c r="I30" s="160"/>
      <c r="J30" s="160"/>
      <c r="K30" s="160"/>
      <c r="L30" s="160"/>
    </row>
    <row r="31" spans="1:13" ht="15.95" customHeight="1" x14ac:dyDescent="0.25">
      <c r="A31" s="159" t="s">
        <v>564</v>
      </c>
      <c r="B31" s="159"/>
      <c r="C31" s="159"/>
      <c r="D31" s="159"/>
      <c r="E31" s="159"/>
      <c r="F31" s="159"/>
      <c r="G31" s="163" t="str">
        <f>'6.2. Паспорт фин осв ввод'!D24</f>
        <v>17,46401783</v>
      </c>
      <c r="H31" s="163"/>
      <c r="I31" s="163"/>
      <c r="J31" s="163"/>
      <c r="K31" s="163"/>
      <c r="L31" s="163"/>
    </row>
    <row r="32" spans="1:13" ht="15.95" customHeight="1" x14ac:dyDescent="0.25">
      <c r="A32" s="159" t="s">
        <v>391</v>
      </c>
      <c r="B32" s="159"/>
      <c r="C32" s="159"/>
      <c r="D32" s="159"/>
      <c r="E32" s="159"/>
      <c r="F32" s="159"/>
      <c r="G32" s="160" t="s">
        <v>514</v>
      </c>
      <c r="H32" s="160"/>
      <c r="I32" s="160"/>
      <c r="J32" s="160"/>
      <c r="K32" s="160"/>
      <c r="L32" s="160"/>
    </row>
    <row r="33" spans="1:13" ht="15.95" customHeight="1" x14ac:dyDescent="0.25">
      <c r="A33" s="159" t="s">
        <v>392</v>
      </c>
      <c r="B33" s="159"/>
      <c r="C33" s="159"/>
      <c r="D33" s="159"/>
      <c r="E33" s="159"/>
      <c r="F33" s="159"/>
      <c r="G33" s="164">
        <f>G34</f>
        <v>11.554164131360002</v>
      </c>
      <c r="H33" s="164"/>
      <c r="I33" s="164"/>
      <c r="J33" s="164"/>
      <c r="K33" s="164"/>
      <c r="L33" s="164"/>
    </row>
    <row r="34" spans="1:13" ht="30" customHeight="1" x14ac:dyDescent="0.25">
      <c r="A34" s="167" t="s">
        <v>393</v>
      </c>
      <c r="B34" s="167"/>
      <c r="C34" s="167"/>
      <c r="D34" s="167"/>
      <c r="E34" s="167"/>
      <c r="F34" s="167"/>
      <c r="G34" s="164">
        <f>G37+G42+G47+G52+G57+G62+G67+G72+G77+G82+G87+G92+G97</f>
        <v>11.554164131360002</v>
      </c>
      <c r="H34" s="164"/>
      <c r="I34" s="164"/>
      <c r="J34" s="164"/>
      <c r="K34" s="164"/>
      <c r="L34" s="164"/>
      <c r="M34" s="63"/>
    </row>
    <row r="35" spans="1:13" ht="15.95" customHeight="1" x14ac:dyDescent="0.25">
      <c r="A35" s="159" t="s">
        <v>394</v>
      </c>
      <c r="B35" s="159"/>
      <c r="C35" s="159"/>
      <c r="D35" s="159"/>
      <c r="E35" s="159"/>
      <c r="F35" s="159"/>
      <c r="G35" s="160"/>
      <c r="H35" s="160"/>
      <c r="I35" s="160"/>
      <c r="J35" s="160"/>
      <c r="K35" s="160"/>
      <c r="L35" s="160"/>
    </row>
    <row r="36" spans="1:13" ht="32.1" customHeight="1" x14ac:dyDescent="0.25">
      <c r="A36" s="167" t="s">
        <v>565</v>
      </c>
      <c r="B36" s="167"/>
      <c r="C36" s="167"/>
      <c r="D36" s="167"/>
      <c r="E36" s="167"/>
      <c r="F36" s="167"/>
      <c r="G36" s="168" t="s">
        <v>467</v>
      </c>
      <c r="H36" s="168"/>
      <c r="I36" s="168"/>
      <c r="J36" s="168"/>
      <c r="K36" s="168"/>
      <c r="L36" s="168"/>
      <c r="M36" s="22"/>
    </row>
    <row r="37" spans="1:13" ht="15.95" customHeight="1" x14ac:dyDescent="0.25">
      <c r="A37" s="159" t="s">
        <v>566</v>
      </c>
      <c r="B37" s="159"/>
      <c r="C37" s="159"/>
      <c r="D37" s="159"/>
      <c r="E37" s="159"/>
      <c r="F37" s="159"/>
      <c r="G37" s="165">
        <f>G39</f>
        <v>0.83115899540000004</v>
      </c>
      <c r="H37" s="165"/>
      <c r="I37" s="165"/>
      <c r="J37" s="165"/>
      <c r="K37" s="165"/>
      <c r="L37" s="165"/>
    </row>
    <row r="38" spans="1:13" ht="15.95" customHeight="1" x14ac:dyDescent="0.25">
      <c r="A38" s="159" t="s">
        <v>464</v>
      </c>
      <c r="B38" s="159"/>
      <c r="C38" s="159"/>
      <c r="D38" s="159"/>
      <c r="E38" s="159"/>
      <c r="F38" s="159"/>
      <c r="G38" s="166">
        <f>G37/G31</f>
        <v>4.7592656139655354E-2</v>
      </c>
      <c r="H38" s="166"/>
      <c r="I38" s="166"/>
      <c r="J38" s="166"/>
      <c r="K38" s="166"/>
      <c r="L38" s="166"/>
    </row>
    <row r="39" spans="1:13" ht="15.95" customHeight="1" x14ac:dyDescent="0.25">
      <c r="A39" s="159" t="s">
        <v>465</v>
      </c>
      <c r="B39" s="159"/>
      <c r="C39" s="159"/>
      <c r="D39" s="159"/>
      <c r="E39" s="159"/>
      <c r="F39" s="159"/>
      <c r="G39" s="165">
        <f>G40*1.18</f>
        <v>0.83115899540000004</v>
      </c>
      <c r="H39" s="165"/>
      <c r="I39" s="165"/>
      <c r="J39" s="165"/>
      <c r="K39" s="165"/>
      <c r="L39" s="165"/>
    </row>
    <row r="40" spans="1:13" ht="15.95" customHeight="1" x14ac:dyDescent="0.25">
      <c r="A40" s="159" t="s">
        <v>466</v>
      </c>
      <c r="B40" s="159"/>
      <c r="C40" s="159"/>
      <c r="D40" s="159"/>
      <c r="E40" s="159"/>
      <c r="F40" s="159"/>
      <c r="G40" s="165">
        <v>0.70437203000000004</v>
      </c>
      <c r="H40" s="165"/>
      <c r="I40" s="165"/>
      <c r="J40" s="165"/>
      <c r="K40" s="165"/>
      <c r="L40" s="165"/>
    </row>
    <row r="41" spans="1:13" ht="32.1" customHeight="1" x14ac:dyDescent="0.25">
      <c r="A41" s="167" t="s">
        <v>565</v>
      </c>
      <c r="B41" s="167"/>
      <c r="C41" s="167"/>
      <c r="D41" s="167"/>
      <c r="E41" s="167"/>
      <c r="F41" s="167"/>
      <c r="G41" s="169" t="s">
        <v>510</v>
      </c>
      <c r="H41" s="169"/>
      <c r="I41" s="169"/>
      <c r="J41" s="169"/>
      <c r="K41" s="169"/>
      <c r="L41" s="169"/>
      <c r="M41" s="22"/>
    </row>
    <row r="42" spans="1:13" ht="15.95" customHeight="1" x14ac:dyDescent="0.25">
      <c r="A42" s="159" t="s">
        <v>566</v>
      </c>
      <c r="B42" s="159"/>
      <c r="C42" s="159"/>
      <c r="D42" s="159"/>
      <c r="E42" s="159"/>
      <c r="F42" s="159"/>
      <c r="G42" s="170">
        <f>G44</f>
        <v>0.42384999615999996</v>
      </c>
      <c r="H42" s="170"/>
      <c r="I42" s="170"/>
      <c r="J42" s="170"/>
      <c r="K42" s="170"/>
      <c r="L42" s="170"/>
      <c r="M42" s="63"/>
    </row>
    <row r="43" spans="1:13" ht="15.95" customHeight="1" x14ac:dyDescent="0.25">
      <c r="A43" s="159" t="s">
        <v>464</v>
      </c>
      <c r="B43" s="159"/>
      <c r="C43" s="159"/>
      <c r="D43" s="159"/>
      <c r="E43" s="159"/>
      <c r="F43" s="159"/>
      <c r="G43" s="166">
        <f>G42/G31</f>
        <v>2.4269901707950785E-2</v>
      </c>
      <c r="H43" s="166"/>
      <c r="I43" s="166"/>
      <c r="J43" s="166"/>
      <c r="K43" s="166"/>
      <c r="L43" s="166"/>
    </row>
    <row r="44" spans="1:13" ht="15.95" customHeight="1" x14ac:dyDescent="0.25">
      <c r="A44" s="159" t="s">
        <v>465</v>
      </c>
      <c r="B44" s="159"/>
      <c r="C44" s="159"/>
      <c r="D44" s="159"/>
      <c r="E44" s="159"/>
      <c r="F44" s="159"/>
      <c r="G44" s="164">
        <f>G45*1.18</f>
        <v>0.42384999615999996</v>
      </c>
      <c r="H44" s="164"/>
      <c r="I44" s="164"/>
      <c r="J44" s="164"/>
      <c r="K44" s="164"/>
      <c r="L44" s="164"/>
    </row>
    <row r="45" spans="1:13" ht="15.95" customHeight="1" x14ac:dyDescent="0.25">
      <c r="A45" s="159" t="s">
        <v>466</v>
      </c>
      <c r="B45" s="159"/>
      <c r="C45" s="159"/>
      <c r="D45" s="159"/>
      <c r="E45" s="159"/>
      <c r="F45" s="159"/>
      <c r="G45" s="164">
        <v>0.35919491199999998</v>
      </c>
      <c r="H45" s="164"/>
      <c r="I45" s="164"/>
      <c r="J45" s="164"/>
      <c r="K45" s="164"/>
      <c r="L45" s="164"/>
    </row>
    <row r="46" spans="1:13" ht="32.1" customHeight="1" x14ac:dyDescent="0.25">
      <c r="A46" s="167" t="s">
        <v>565</v>
      </c>
      <c r="B46" s="167"/>
      <c r="C46" s="167"/>
      <c r="D46" s="167"/>
      <c r="E46" s="167"/>
      <c r="F46" s="167"/>
      <c r="G46" s="169" t="s">
        <v>505</v>
      </c>
      <c r="H46" s="169"/>
      <c r="I46" s="169"/>
      <c r="J46" s="169"/>
      <c r="K46" s="169"/>
      <c r="L46" s="169"/>
      <c r="M46" s="22"/>
    </row>
    <row r="47" spans="1:13" ht="15.95" customHeight="1" x14ac:dyDescent="0.25">
      <c r="A47" s="159" t="s">
        <v>566</v>
      </c>
      <c r="B47" s="159"/>
      <c r="C47" s="159"/>
      <c r="D47" s="159"/>
      <c r="E47" s="159"/>
      <c r="F47" s="159"/>
      <c r="G47" s="165">
        <v>1.116727</v>
      </c>
      <c r="H47" s="165"/>
      <c r="I47" s="165"/>
      <c r="J47" s="165"/>
      <c r="K47" s="165"/>
      <c r="L47" s="165"/>
    </row>
    <row r="48" spans="1:13" ht="15.95" customHeight="1" x14ac:dyDescent="0.25">
      <c r="A48" s="159" t="s">
        <v>464</v>
      </c>
      <c r="B48" s="159"/>
      <c r="C48" s="159"/>
      <c r="D48" s="159"/>
      <c r="E48" s="159"/>
      <c r="F48" s="159"/>
      <c r="G48" s="166">
        <f>G47/G31</f>
        <v>6.3944449145125509E-2</v>
      </c>
      <c r="H48" s="166"/>
      <c r="I48" s="166"/>
      <c r="J48" s="166"/>
      <c r="K48" s="166"/>
      <c r="L48" s="166"/>
    </row>
    <row r="49" spans="1:12" ht="15.95" customHeight="1" x14ac:dyDescent="0.25">
      <c r="A49" s="159" t="s">
        <v>465</v>
      </c>
      <c r="B49" s="159"/>
      <c r="C49" s="159"/>
      <c r="D49" s="159"/>
      <c r="E49" s="159"/>
      <c r="F49" s="159"/>
      <c r="G49" s="165">
        <f>G50*1.18</f>
        <v>1.1167269957999999</v>
      </c>
      <c r="H49" s="165"/>
      <c r="I49" s="165"/>
      <c r="J49" s="165"/>
      <c r="K49" s="165"/>
      <c r="L49" s="165"/>
    </row>
    <row r="50" spans="1:12" ht="15.95" customHeight="1" x14ac:dyDescent="0.25">
      <c r="A50" s="159" t="s">
        <v>466</v>
      </c>
      <c r="B50" s="159"/>
      <c r="C50" s="159"/>
      <c r="D50" s="159"/>
      <c r="E50" s="159"/>
      <c r="F50" s="159"/>
      <c r="G50" s="170">
        <v>0.94637881000000001</v>
      </c>
      <c r="H50" s="170"/>
      <c r="I50" s="170"/>
      <c r="J50" s="170"/>
      <c r="K50" s="170"/>
      <c r="L50" s="170"/>
    </row>
    <row r="51" spans="1:12" ht="32.1" customHeight="1" x14ac:dyDescent="0.25">
      <c r="A51" s="167" t="s">
        <v>565</v>
      </c>
      <c r="B51" s="167"/>
      <c r="C51" s="167"/>
      <c r="D51" s="167"/>
      <c r="E51" s="167"/>
      <c r="F51" s="167"/>
      <c r="G51" s="169" t="s">
        <v>506</v>
      </c>
      <c r="H51" s="169"/>
      <c r="I51" s="169"/>
      <c r="J51" s="169"/>
      <c r="K51" s="169"/>
      <c r="L51" s="169"/>
    </row>
    <row r="52" spans="1:12" ht="15.95" customHeight="1" x14ac:dyDescent="0.25">
      <c r="A52" s="159" t="s">
        <v>566</v>
      </c>
      <c r="B52" s="159"/>
      <c r="C52" s="159"/>
      <c r="D52" s="159"/>
      <c r="E52" s="159"/>
      <c r="F52" s="159"/>
      <c r="G52" s="171">
        <v>0.28000000000000003</v>
      </c>
      <c r="H52" s="171"/>
      <c r="I52" s="171"/>
      <c r="J52" s="171"/>
      <c r="K52" s="171"/>
      <c r="L52" s="171"/>
    </row>
    <row r="53" spans="1:12" ht="15.95" customHeight="1" x14ac:dyDescent="0.25">
      <c r="A53" s="159" t="s">
        <v>464</v>
      </c>
      <c r="B53" s="159"/>
      <c r="C53" s="159"/>
      <c r="D53" s="159"/>
      <c r="E53" s="159"/>
      <c r="F53" s="159"/>
      <c r="G53" s="173">
        <f>G52/G31</f>
        <v>1.603296576570204E-2</v>
      </c>
      <c r="H53" s="173"/>
      <c r="I53" s="173"/>
      <c r="J53" s="173"/>
      <c r="K53" s="173"/>
      <c r="L53" s="173"/>
    </row>
    <row r="54" spans="1:12" ht="15.95" customHeight="1" x14ac:dyDescent="0.25">
      <c r="A54" s="159" t="s">
        <v>465</v>
      </c>
      <c r="B54" s="159"/>
      <c r="C54" s="159"/>
      <c r="D54" s="159"/>
      <c r="E54" s="159"/>
      <c r="F54" s="159"/>
      <c r="G54" s="171">
        <v>0.28000000000000003</v>
      </c>
      <c r="H54" s="171"/>
      <c r="I54" s="171"/>
      <c r="J54" s="171"/>
      <c r="K54" s="171"/>
      <c r="L54" s="171"/>
    </row>
    <row r="55" spans="1:12" ht="15.95" customHeight="1" x14ac:dyDescent="0.25">
      <c r="A55" s="159" t="s">
        <v>466</v>
      </c>
      <c r="B55" s="159"/>
      <c r="C55" s="159"/>
      <c r="D55" s="159"/>
      <c r="E55" s="159"/>
      <c r="F55" s="159"/>
      <c r="G55" s="171">
        <v>0.28000000000000003</v>
      </c>
      <c r="H55" s="171"/>
      <c r="I55" s="171"/>
      <c r="J55" s="171"/>
      <c r="K55" s="171"/>
      <c r="L55" s="171"/>
    </row>
    <row r="56" spans="1:12" ht="32.1" customHeight="1" x14ac:dyDescent="0.25">
      <c r="A56" s="167" t="s">
        <v>565</v>
      </c>
      <c r="B56" s="167"/>
      <c r="C56" s="167"/>
      <c r="D56" s="167"/>
      <c r="E56" s="167"/>
      <c r="F56" s="167"/>
      <c r="G56" s="169" t="s">
        <v>507</v>
      </c>
      <c r="H56" s="169"/>
      <c r="I56" s="169"/>
      <c r="J56" s="169"/>
      <c r="K56" s="169"/>
      <c r="L56" s="169"/>
    </row>
    <row r="57" spans="1:12" ht="15.95" customHeight="1" x14ac:dyDescent="0.25">
      <c r="A57" s="159" t="s">
        <v>567</v>
      </c>
      <c r="B57" s="159"/>
      <c r="C57" s="159"/>
      <c r="D57" s="159"/>
      <c r="E57" s="159"/>
      <c r="F57" s="159"/>
      <c r="G57" s="172">
        <v>0.50249999999999995</v>
      </c>
      <c r="H57" s="172"/>
      <c r="I57" s="172"/>
      <c r="J57" s="172"/>
      <c r="K57" s="172"/>
      <c r="L57" s="172"/>
    </row>
    <row r="58" spans="1:12" ht="15.95" customHeight="1" x14ac:dyDescent="0.25">
      <c r="A58" s="159" t="s">
        <v>464</v>
      </c>
      <c r="B58" s="159"/>
      <c r="C58" s="159"/>
      <c r="D58" s="159"/>
      <c r="E58" s="159"/>
      <c r="F58" s="159"/>
      <c r="G58" s="173">
        <f>G57/G31</f>
        <v>2.8773447490233119E-2</v>
      </c>
      <c r="H58" s="173"/>
      <c r="I58" s="173"/>
      <c r="J58" s="173"/>
      <c r="K58" s="173"/>
      <c r="L58" s="173"/>
    </row>
    <row r="59" spans="1:12" ht="15.95" customHeight="1" x14ac:dyDescent="0.25">
      <c r="A59" s="159" t="s">
        <v>465</v>
      </c>
      <c r="B59" s="159"/>
      <c r="C59" s="159"/>
      <c r="D59" s="159"/>
      <c r="E59" s="159"/>
      <c r="F59" s="159"/>
      <c r="G59" s="174">
        <v>0.50249999999999995</v>
      </c>
      <c r="H59" s="174"/>
      <c r="I59" s="174"/>
      <c r="J59" s="174"/>
      <c r="K59" s="174"/>
      <c r="L59" s="174"/>
    </row>
    <row r="60" spans="1:12" ht="15.95" customHeight="1" x14ac:dyDescent="0.25">
      <c r="A60" s="159" t="s">
        <v>466</v>
      </c>
      <c r="B60" s="159"/>
      <c r="C60" s="159"/>
      <c r="D60" s="159"/>
      <c r="E60" s="159"/>
      <c r="F60" s="159"/>
      <c r="G60" s="174">
        <v>0.42584746000000001</v>
      </c>
      <c r="H60" s="174"/>
      <c r="I60" s="174"/>
      <c r="J60" s="174"/>
      <c r="K60" s="174"/>
      <c r="L60" s="174"/>
    </row>
    <row r="61" spans="1:12" ht="32.1" customHeight="1" x14ac:dyDescent="0.25">
      <c r="A61" s="167" t="s">
        <v>565</v>
      </c>
      <c r="B61" s="167"/>
      <c r="C61" s="167"/>
      <c r="D61" s="167"/>
      <c r="E61" s="167"/>
      <c r="F61" s="167"/>
      <c r="G61" s="169" t="s">
        <v>508</v>
      </c>
      <c r="H61" s="169"/>
      <c r="I61" s="169"/>
      <c r="J61" s="169"/>
      <c r="K61" s="169"/>
      <c r="L61" s="169"/>
    </row>
    <row r="62" spans="1:12" ht="15.95" customHeight="1" x14ac:dyDescent="0.25">
      <c r="A62" s="159" t="s">
        <v>567</v>
      </c>
      <c r="B62" s="159"/>
      <c r="C62" s="159"/>
      <c r="D62" s="159"/>
      <c r="E62" s="159"/>
      <c r="F62" s="159"/>
      <c r="G62" s="164">
        <v>0.32036999999999999</v>
      </c>
      <c r="H62" s="164"/>
      <c r="I62" s="164"/>
      <c r="J62" s="164"/>
      <c r="K62" s="164"/>
      <c r="L62" s="164"/>
    </row>
    <row r="63" spans="1:12" ht="15.95" customHeight="1" x14ac:dyDescent="0.25">
      <c r="A63" s="159" t="s">
        <v>464</v>
      </c>
      <c r="B63" s="159"/>
      <c r="C63" s="159"/>
      <c r="D63" s="159"/>
      <c r="E63" s="159"/>
      <c r="F63" s="159"/>
      <c r="G63" s="166">
        <f>G62/G31</f>
        <v>1.834457586556415E-2</v>
      </c>
      <c r="H63" s="166"/>
      <c r="I63" s="166"/>
      <c r="J63" s="166"/>
      <c r="K63" s="166"/>
      <c r="L63" s="166"/>
    </row>
    <row r="64" spans="1:12" ht="15.95" customHeight="1" x14ac:dyDescent="0.25">
      <c r="A64" s="159" t="s">
        <v>465</v>
      </c>
      <c r="B64" s="159"/>
      <c r="C64" s="159"/>
      <c r="D64" s="159"/>
      <c r="E64" s="159"/>
      <c r="F64" s="159"/>
      <c r="G64" s="164">
        <v>0.32036999999999999</v>
      </c>
      <c r="H64" s="164"/>
      <c r="I64" s="164"/>
      <c r="J64" s="164"/>
      <c r="K64" s="164"/>
      <c r="L64" s="164"/>
    </row>
    <row r="65" spans="1:12" ht="15.95" customHeight="1" x14ac:dyDescent="0.25">
      <c r="A65" s="159" t="s">
        <v>466</v>
      </c>
      <c r="B65" s="159"/>
      <c r="C65" s="159"/>
      <c r="D65" s="159"/>
      <c r="E65" s="159"/>
      <c r="F65" s="159"/>
      <c r="G65" s="163">
        <v>0.27150000000000002</v>
      </c>
      <c r="H65" s="163"/>
      <c r="I65" s="163"/>
      <c r="J65" s="163"/>
      <c r="K65" s="163"/>
      <c r="L65" s="163"/>
    </row>
    <row r="66" spans="1:12" ht="32.1" customHeight="1" x14ac:dyDescent="0.25">
      <c r="A66" s="167" t="s">
        <v>565</v>
      </c>
      <c r="B66" s="167"/>
      <c r="C66" s="167"/>
      <c r="D66" s="167"/>
      <c r="E66" s="167"/>
      <c r="F66" s="167"/>
      <c r="G66" s="175" t="s">
        <v>632</v>
      </c>
      <c r="H66" s="175"/>
      <c r="I66" s="175"/>
      <c r="J66" s="175"/>
      <c r="K66" s="175"/>
      <c r="L66" s="175"/>
    </row>
    <row r="67" spans="1:12" ht="15.95" customHeight="1" x14ac:dyDescent="0.25">
      <c r="A67" s="159" t="s">
        <v>568</v>
      </c>
      <c r="B67" s="159"/>
      <c r="C67" s="159"/>
      <c r="D67" s="159"/>
      <c r="E67" s="159"/>
      <c r="F67" s="159"/>
      <c r="G67" s="172">
        <f>G69</f>
        <v>5.8453999958000002</v>
      </c>
      <c r="H67" s="172"/>
      <c r="I67" s="172"/>
      <c r="J67" s="172"/>
      <c r="K67" s="172"/>
      <c r="L67" s="172"/>
    </row>
    <row r="68" spans="1:12" ht="15.95" customHeight="1" x14ac:dyDescent="0.25">
      <c r="A68" s="159" t="s">
        <v>464</v>
      </c>
      <c r="B68" s="159"/>
      <c r="C68" s="159"/>
      <c r="D68" s="159"/>
      <c r="E68" s="159"/>
      <c r="F68" s="159"/>
      <c r="G68" s="173">
        <f>G67/G31</f>
        <v>0.33471106435534376</v>
      </c>
      <c r="H68" s="173"/>
      <c r="I68" s="173"/>
      <c r="J68" s="173"/>
      <c r="K68" s="173"/>
      <c r="L68" s="173"/>
    </row>
    <row r="69" spans="1:12" ht="15.95" customHeight="1" x14ac:dyDescent="0.25">
      <c r="A69" s="159" t="s">
        <v>465</v>
      </c>
      <c r="B69" s="159"/>
      <c r="C69" s="159"/>
      <c r="D69" s="159"/>
      <c r="E69" s="159"/>
      <c r="F69" s="159"/>
      <c r="G69" s="172">
        <f>G70*1.18</f>
        <v>5.8453999958000002</v>
      </c>
      <c r="H69" s="172"/>
      <c r="I69" s="172"/>
      <c r="J69" s="172"/>
      <c r="K69" s="172"/>
      <c r="L69" s="172"/>
    </row>
    <row r="70" spans="1:12" ht="15.95" customHeight="1" x14ac:dyDescent="0.25">
      <c r="A70" s="159" t="s">
        <v>466</v>
      </c>
      <c r="B70" s="159"/>
      <c r="C70" s="159"/>
      <c r="D70" s="159"/>
      <c r="E70" s="159"/>
      <c r="F70" s="159"/>
      <c r="G70" s="172">
        <v>4.9537288100000003</v>
      </c>
      <c r="H70" s="172"/>
      <c r="I70" s="172"/>
      <c r="J70" s="172"/>
      <c r="K70" s="172"/>
      <c r="L70" s="172"/>
    </row>
    <row r="71" spans="1:12" ht="32.1" customHeight="1" x14ac:dyDescent="0.25">
      <c r="A71" s="167" t="s">
        <v>565</v>
      </c>
      <c r="B71" s="167"/>
      <c r="C71" s="167"/>
      <c r="D71" s="167"/>
      <c r="E71" s="167"/>
      <c r="F71" s="167"/>
      <c r="G71" s="169" t="s">
        <v>569</v>
      </c>
      <c r="H71" s="169"/>
      <c r="I71" s="169"/>
      <c r="J71" s="169"/>
      <c r="K71" s="169"/>
      <c r="L71" s="169"/>
    </row>
    <row r="72" spans="1:12" ht="15.95" customHeight="1" x14ac:dyDescent="0.25">
      <c r="A72" s="159" t="s">
        <v>568</v>
      </c>
      <c r="B72" s="159"/>
      <c r="C72" s="159"/>
      <c r="D72" s="159"/>
      <c r="E72" s="159"/>
      <c r="F72" s="159"/>
      <c r="G72" s="176">
        <v>0.155</v>
      </c>
      <c r="H72" s="176"/>
      <c r="I72" s="176"/>
      <c r="J72" s="176"/>
      <c r="K72" s="176"/>
      <c r="L72" s="176"/>
    </row>
    <row r="73" spans="1:12" ht="15.95" customHeight="1" x14ac:dyDescent="0.25">
      <c r="A73" s="159" t="s">
        <v>464</v>
      </c>
      <c r="B73" s="159"/>
      <c r="C73" s="159"/>
      <c r="D73" s="159"/>
      <c r="E73" s="159"/>
      <c r="F73" s="159"/>
      <c r="G73" s="173">
        <f>G72/G31</f>
        <v>8.8753917631564858E-3</v>
      </c>
      <c r="H73" s="173"/>
      <c r="I73" s="173"/>
      <c r="J73" s="173"/>
      <c r="K73" s="173"/>
      <c r="L73" s="173"/>
    </row>
    <row r="74" spans="1:12" ht="15.95" customHeight="1" x14ac:dyDescent="0.25">
      <c r="A74" s="159" t="s">
        <v>465</v>
      </c>
      <c r="B74" s="159"/>
      <c r="C74" s="159"/>
      <c r="D74" s="159"/>
      <c r="E74" s="159"/>
      <c r="F74" s="159"/>
      <c r="G74" s="176">
        <v>0.155</v>
      </c>
      <c r="H74" s="176"/>
      <c r="I74" s="176"/>
      <c r="J74" s="176"/>
      <c r="K74" s="176"/>
      <c r="L74" s="176"/>
    </row>
    <row r="75" spans="1:12" ht="15.95" customHeight="1" x14ac:dyDescent="0.25">
      <c r="A75" s="159" t="s">
        <v>466</v>
      </c>
      <c r="B75" s="159"/>
      <c r="C75" s="159"/>
      <c r="D75" s="159"/>
      <c r="E75" s="159"/>
      <c r="F75" s="159"/>
      <c r="G75" s="174">
        <v>0.13135593000000001</v>
      </c>
      <c r="H75" s="174"/>
      <c r="I75" s="174"/>
      <c r="J75" s="174"/>
      <c r="K75" s="174"/>
      <c r="L75" s="174"/>
    </row>
    <row r="76" spans="1:12" ht="32.1" customHeight="1" x14ac:dyDescent="0.25">
      <c r="A76" s="167" t="s">
        <v>565</v>
      </c>
      <c r="B76" s="167"/>
      <c r="C76" s="167"/>
      <c r="D76" s="167"/>
      <c r="E76" s="167"/>
      <c r="F76" s="167"/>
      <c r="G76" s="169" t="s">
        <v>570</v>
      </c>
      <c r="H76" s="169"/>
      <c r="I76" s="169"/>
      <c r="J76" s="169"/>
      <c r="K76" s="169"/>
      <c r="L76" s="169"/>
    </row>
    <row r="77" spans="1:12" ht="15.95" customHeight="1" x14ac:dyDescent="0.25">
      <c r="A77" s="159" t="s">
        <v>568</v>
      </c>
      <c r="B77" s="159"/>
      <c r="C77" s="159"/>
      <c r="D77" s="159"/>
      <c r="E77" s="159"/>
      <c r="F77" s="159"/>
      <c r="G77" s="174">
        <v>0.24384</v>
      </c>
      <c r="H77" s="174"/>
      <c r="I77" s="174"/>
      <c r="J77" s="174"/>
      <c r="K77" s="174"/>
      <c r="L77" s="174"/>
    </row>
    <row r="78" spans="1:12" ht="15.95" customHeight="1" x14ac:dyDescent="0.25">
      <c r="A78" s="159" t="s">
        <v>464</v>
      </c>
      <c r="B78" s="159"/>
      <c r="C78" s="159"/>
      <c r="D78" s="159"/>
      <c r="E78" s="159"/>
      <c r="F78" s="159"/>
      <c r="G78" s="173">
        <f>G77/G31</f>
        <v>1.3962422758245661E-2</v>
      </c>
      <c r="H78" s="173"/>
      <c r="I78" s="173"/>
      <c r="J78" s="173"/>
      <c r="K78" s="173"/>
      <c r="L78" s="173"/>
    </row>
    <row r="79" spans="1:12" ht="15.95" customHeight="1" x14ac:dyDescent="0.25">
      <c r="A79" s="159" t="s">
        <v>465</v>
      </c>
      <c r="B79" s="159"/>
      <c r="C79" s="159"/>
      <c r="D79" s="159"/>
      <c r="E79" s="159"/>
      <c r="F79" s="159"/>
      <c r="G79" s="174">
        <f>G80*1.2</f>
        <v>0.24383999999999997</v>
      </c>
      <c r="H79" s="174"/>
      <c r="I79" s="174"/>
      <c r="J79" s="174"/>
      <c r="K79" s="174"/>
      <c r="L79" s="174"/>
    </row>
    <row r="80" spans="1:12" ht="15.95" customHeight="1" x14ac:dyDescent="0.25">
      <c r="A80" s="159" t="s">
        <v>466</v>
      </c>
      <c r="B80" s="159"/>
      <c r="C80" s="159"/>
      <c r="D80" s="159"/>
      <c r="E80" s="159"/>
      <c r="F80" s="159"/>
      <c r="G80" s="172">
        <v>0.20319999999999999</v>
      </c>
      <c r="H80" s="172"/>
      <c r="I80" s="172"/>
      <c r="J80" s="172"/>
      <c r="K80" s="172"/>
      <c r="L80" s="172"/>
    </row>
    <row r="81" spans="1:13" ht="32.1" customHeight="1" x14ac:dyDescent="0.25">
      <c r="A81" s="167" t="s">
        <v>565</v>
      </c>
      <c r="B81" s="167"/>
      <c r="C81" s="167"/>
      <c r="D81" s="167"/>
      <c r="E81" s="167"/>
      <c r="F81" s="167"/>
      <c r="G81" s="169" t="s">
        <v>571</v>
      </c>
      <c r="H81" s="169"/>
      <c r="I81" s="169"/>
      <c r="J81" s="169"/>
      <c r="K81" s="169"/>
      <c r="L81" s="169"/>
    </row>
    <row r="82" spans="1:13" ht="15.95" customHeight="1" x14ac:dyDescent="0.25">
      <c r="A82" s="159" t="s">
        <v>567</v>
      </c>
      <c r="B82" s="159"/>
      <c r="C82" s="159"/>
      <c r="D82" s="159"/>
      <c r="E82" s="159"/>
      <c r="F82" s="159"/>
      <c r="G82" s="164">
        <f>G84</f>
        <v>1.3009500000000001</v>
      </c>
      <c r="H82" s="164"/>
      <c r="I82" s="164"/>
      <c r="J82" s="164"/>
      <c r="K82" s="164"/>
      <c r="L82" s="164"/>
    </row>
    <row r="83" spans="1:13" ht="15.95" customHeight="1" x14ac:dyDescent="0.25">
      <c r="A83" s="159" t="s">
        <v>464</v>
      </c>
      <c r="B83" s="159"/>
      <c r="C83" s="159"/>
      <c r="D83" s="159"/>
      <c r="E83" s="159"/>
      <c r="F83" s="159"/>
      <c r="G83" s="166">
        <f>G82/G31</f>
        <v>7.4493167188893095E-2</v>
      </c>
      <c r="H83" s="166"/>
      <c r="I83" s="166"/>
      <c r="J83" s="166"/>
      <c r="K83" s="166"/>
      <c r="L83" s="166"/>
    </row>
    <row r="84" spans="1:13" ht="15.95" customHeight="1" x14ac:dyDescent="0.25">
      <c r="A84" s="159" t="s">
        <v>465</v>
      </c>
      <c r="B84" s="159"/>
      <c r="C84" s="159"/>
      <c r="D84" s="159"/>
      <c r="E84" s="159"/>
      <c r="F84" s="159"/>
      <c r="G84" s="163">
        <f>G85*1.18</f>
        <v>1.3009500000000001</v>
      </c>
      <c r="H84" s="163"/>
      <c r="I84" s="163"/>
      <c r="J84" s="163"/>
      <c r="K84" s="163"/>
      <c r="L84" s="163"/>
    </row>
    <row r="85" spans="1:13" ht="15.95" customHeight="1" x14ac:dyDescent="0.25">
      <c r="A85" s="159" t="s">
        <v>466</v>
      </c>
      <c r="B85" s="159"/>
      <c r="C85" s="159"/>
      <c r="D85" s="159"/>
      <c r="E85" s="159"/>
      <c r="F85" s="159"/>
      <c r="G85" s="163">
        <v>1.1025</v>
      </c>
      <c r="H85" s="163"/>
      <c r="I85" s="163"/>
      <c r="J85" s="163"/>
      <c r="K85" s="163"/>
      <c r="L85" s="163"/>
    </row>
    <row r="86" spans="1:13" ht="62.25" customHeight="1" x14ac:dyDescent="0.25">
      <c r="A86" s="167" t="s">
        <v>565</v>
      </c>
      <c r="B86" s="167"/>
      <c r="C86" s="167"/>
      <c r="D86" s="167"/>
      <c r="E86" s="167"/>
      <c r="F86" s="167"/>
      <c r="G86" s="168" t="s">
        <v>629</v>
      </c>
      <c r="H86" s="168"/>
      <c r="I86" s="168"/>
      <c r="J86" s="168"/>
      <c r="K86" s="168"/>
      <c r="L86" s="168"/>
      <c r="M86" s="22"/>
    </row>
    <row r="87" spans="1:13" ht="15.95" customHeight="1" x14ac:dyDescent="0.25">
      <c r="A87" s="159" t="s">
        <v>567</v>
      </c>
      <c r="B87" s="159"/>
      <c r="C87" s="159"/>
      <c r="D87" s="159"/>
      <c r="E87" s="159"/>
      <c r="F87" s="159"/>
      <c r="G87" s="164">
        <v>8.7298150000000005E-2</v>
      </c>
      <c r="H87" s="164"/>
      <c r="I87" s="164"/>
      <c r="J87" s="164"/>
      <c r="K87" s="164"/>
      <c r="L87" s="164"/>
    </row>
    <row r="88" spans="1:13" ht="15.95" customHeight="1" x14ac:dyDescent="0.25">
      <c r="A88" s="159" t="s">
        <v>464</v>
      </c>
      <c r="B88" s="159"/>
      <c r="C88" s="159"/>
      <c r="D88" s="159"/>
      <c r="E88" s="159"/>
      <c r="F88" s="159"/>
      <c r="G88" s="166">
        <f>G87/G31</f>
        <v>4.9987437512825769E-3</v>
      </c>
      <c r="H88" s="166"/>
      <c r="I88" s="166"/>
      <c r="J88" s="166"/>
      <c r="K88" s="166"/>
      <c r="L88" s="166"/>
    </row>
    <row r="89" spans="1:13" ht="15.95" customHeight="1" x14ac:dyDescent="0.25">
      <c r="A89" s="159" t="s">
        <v>465</v>
      </c>
      <c r="B89" s="159"/>
      <c r="C89" s="159"/>
      <c r="D89" s="159"/>
      <c r="E89" s="159"/>
      <c r="F89" s="159"/>
      <c r="G89" s="164">
        <v>8.7298150000000005E-2</v>
      </c>
      <c r="H89" s="164"/>
      <c r="I89" s="164"/>
      <c r="J89" s="164"/>
      <c r="K89" s="164"/>
      <c r="L89" s="164"/>
    </row>
    <row r="90" spans="1:13" ht="15.95" customHeight="1" x14ac:dyDescent="0.25">
      <c r="A90" s="159" t="s">
        <v>466</v>
      </c>
      <c r="B90" s="159"/>
      <c r="C90" s="159"/>
      <c r="D90" s="159"/>
      <c r="E90" s="159"/>
      <c r="F90" s="159"/>
      <c r="G90" s="164">
        <v>8.7298150000000005E-2</v>
      </c>
      <c r="H90" s="164"/>
      <c r="I90" s="164"/>
      <c r="J90" s="164"/>
      <c r="K90" s="164"/>
      <c r="L90" s="164"/>
    </row>
    <row r="91" spans="1:13" ht="32.1" customHeight="1" x14ac:dyDescent="0.25">
      <c r="A91" s="167" t="s">
        <v>565</v>
      </c>
      <c r="B91" s="167"/>
      <c r="C91" s="167"/>
      <c r="D91" s="167"/>
      <c r="E91" s="167"/>
      <c r="F91" s="167"/>
      <c r="G91" s="169" t="s">
        <v>504</v>
      </c>
      <c r="H91" s="169"/>
      <c r="I91" s="169"/>
      <c r="J91" s="169"/>
      <c r="K91" s="169"/>
      <c r="L91" s="169"/>
    </row>
    <row r="92" spans="1:13" ht="15.95" customHeight="1" x14ac:dyDescent="0.25">
      <c r="A92" s="159" t="s">
        <v>566</v>
      </c>
      <c r="B92" s="159"/>
      <c r="C92" s="159"/>
      <c r="D92" s="159"/>
      <c r="E92" s="159"/>
      <c r="F92" s="159"/>
      <c r="G92" s="177">
        <v>0.36399999999999999</v>
      </c>
      <c r="H92" s="177"/>
      <c r="I92" s="177"/>
      <c r="J92" s="177"/>
      <c r="K92" s="177"/>
      <c r="L92" s="177"/>
    </row>
    <row r="93" spans="1:13" ht="15.95" customHeight="1" x14ac:dyDescent="0.25">
      <c r="A93" s="159" t="s">
        <v>464</v>
      </c>
      <c r="B93" s="159"/>
      <c r="C93" s="159"/>
      <c r="D93" s="159"/>
      <c r="E93" s="159"/>
      <c r="F93" s="159"/>
      <c r="G93" s="166">
        <f>G92/G31</f>
        <v>2.0842855495412649E-2</v>
      </c>
      <c r="H93" s="166"/>
      <c r="I93" s="166"/>
      <c r="J93" s="166"/>
      <c r="K93" s="166"/>
      <c r="L93" s="166"/>
    </row>
    <row r="94" spans="1:13" ht="15.95" customHeight="1" x14ac:dyDescent="0.25">
      <c r="A94" s="159" t="s">
        <v>465</v>
      </c>
      <c r="B94" s="159"/>
      <c r="C94" s="159"/>
      <c r="D94" s="159"/>
      <c r="E94" s="159"/>
      <c r="F94" s="159"/>
      <c r="G94" s="177">
        <f>G95*1.18</f>
        <v>0.36400000439999997</v>
      </c>
      <c r="H94" s="177"/>
      <c r="I94" s="177"/>
      <c r="J94" s="177"/>
      <c r="K94" s="177"/>
      <c r="L94" s="177"/>
    </row>
    <row r="95" spans="1:13" ht="15.95" customHeight="1" x14ac:dyDescent="0.25">
      <c r="A95" s="159" t="s">
        <v>466</v>
      </c>
      <c r="B95" s="159"/>
      <c r="C95" s="159"/>
      <c r="D95" s="159"/>
      <c r="E95" s="159"/>
      <c r="F95" s="159"/>
      <c r="G95" s="164">
        <v>0.30847458</v>
      </c>
      <c r="H95" s="164"/>
      <c r="I95" s="164"/>
      <c r="J95" s="164"/>
      <c r="K95" s="164"/>
      <c r="L95" s="164"/>
    </row>
    <row r="96" spans="1:13" ht="32.1" customHeight="1" x14ac:dyDescent="0.25">
      <c r="A96" s="167" t="s">
        <v>565</v>
      </c>
      <c r="B96" s="167"/>
      <c r="C96" s="167"/>
      <c r="D96" s="167"/>
      <c r="E96" s="167"/>
      <c r="F96" s="167"/>
      <c r="G96" s="169" t="s">
        <v>509</v>
      </c>
      <c r="H96" s="169"/>
      <c r="I96" s="169"/>
      <c r="J96" s="169"/>
      <c r="K96" s="169"/>
      <c r="L96" s="169"/>
    </row>
    <row r="97" spans="1:12" ht="15.95" customHeight="1" x14ac:dyDescent="0.25">
      <c r="A97" s="159" t="s">
        <v>566</v>
      </c>
      <c r="B97" s="159"/>
      <c r="C97" s="159"/>
      <c r="D97" s="159"/>
      <c r="E97" s="159"/>
      <c r="F97" s="159"/>
      <c r="G97" s="164">
        <f>G99</f>
        <v>8.3069993999999994E-2</v>
      </c>
      <c r="H97" s="164"/>
      <c r="I97" s="164"/>
      <c r="J97" s="164"/>
      <c r="K97" s="164"/>
      <c r="L97" s="164"/>
    </row>
    <row r="98" spans="1:12" ht="15.95" customHeight="1" x14ac:dyDescent="0.25">
      <c r="A98" s="159" t="s">
        <v>464</v>
      </c>
      <c r="B98" s="159"/>
      <c r="C98" s="159"/>
      <c r="D98" s="159"/>
      <c r="E98" s="159"/>
      <c r="F98" s="159"/>
      <c r="G98" s="166">
        <f>G97/G31</f>
        <v>4.7566370355681207E-3</v>
      </c>
      <c r="H98" s="166"/>
      <c r="I98" s="166"/>
      <c r="J98" s="166"/>
      <c r="K98" s="166"/>
      <c r="L98" s="166"/>
    </row>
    <row r="99" spans="1:12" ht="15.95" customHeight="1" x14ac:dyDescent="0.25">
      <c r="A99" s="159" t="s">
        <v>465</v>
      </c>
      <c r="B99" s="159"/>
      <c r="C99" s="159"/>
      <c r="D99" s="159"/>
      <c r="E99" s="159"/>
      <c r="F99" s="159"/>
      <c r="G99" s="164">
        <f>G100*1.18</f>
        <v>8.3069993999999994E-2</v>
      </c>
      <c r="H99" s="164"/>
      <c r="I99" s="164"/>
      <c r="J99" s="164"/>
      <c r="K99" s="164"/>
      <c r="L99" s="164"/>
    </row>
    <row r="100" spans="1:12" ht="15.95" customHeight="1" x14ac:dyDescent="0.25">
      <c r="A100" s="159" t="s">
        <v>466</v>
      </c>
      <c r="B100" s="159"/>
      <c r="C100" s="159"/>
      <c r="D100" s="159"/>
      <c r="E100" s="159"/>
      <c r="F100" s="159"/>
      <c r="G100" s="179">
        <v>7.0398299999999997E-2</v>
      </c>
      <c r="H100" s="179"/>
      <c r="I100" s="179"/>
      <c r="J100" s="179"/>
      <c r="K100" s="179"/>
      <c r="L100" s="179"/>
    </row>
    <row r="101" spans="1:12" ht="29.1" customHeight="1" x14ac:dyDescent="0.25">
      <c r="A101" s="167" t="s">
        <v>395</v>
      </c>
      <c r="B101" s="167"/>
      <c r="C101" s="167"/>
      <c r="D101" s="167"/>
      <c r="E101" s="167"/>
      <c r="F101" s="167"/>
      <c r="G101" s="180">
        <f>(G97+G92+G87+G82+G77+G72+G67+G62+G57+G52+G47+G42+G37)/G31</f>
        <v>0.66159827846213326</v>
      </c>
      <c r="H101" s="180"/>
      <c r="I101" s="180"/>
      <c r="J101" s="180"/>
      <c r="K101" s="180"/>
      <c r="L101" s="180"/>
    </row>
    <row r="102" spans="1:12" ht="15.95" customHeight="1" x14ac:dyDescent="0.25">
      <c r="A102" s="159" t="s">
        <v>394</v>
      </c>
      <c r="B102" s="159"/>
      <c r="C102" s="159"/>
      <c r="D102" s="159"/>
      <c r="E102" s="159"/>
      <c r="F102" s="159"/>
      <c r="G102" s="178" t="s">
        <v>434</v>
      </c>
      <c r="H102" s="178"/>
      <c r="I102" s="178"/>
      <c r="J102" s="178"/>
      <c r="K102" s="178"/>
      <c r="L102" s="178"/>
    </row>
    <row r="103" spans="1:12" ht="15.95" customHeight="1" x14ac:dyDescent="0.25">
      <c r="A103" s="159" t="s">
        <v>572</v>
      </c>
      <c r="B103" s="159"/>
      <c r="C103" s="159"/>
      <c r="D103" s="159"/>
      <c r="E103" s="159"/>
      <c r="F103" s="159"/>
      <c r="G103" s="178" t="s">
        <v>434</v>
      </c>
      <c r="H103" s="178"/>
      <c r="I103" s="178"/>
      <c r="J103" s="178"/>
      <c r="K103" s="178"/>
      <c r="L103" s="178"/>
    </row>
    <row r="104" spans="1:12" ht="15.95" customHeight="1" x14ac:dyDescent="0.25">
      <c r="A104" s="159" t="s">
        <v>573</v>
      </c>
      <c r="B104" s="159"/>
      <c r="C104" s="159"/>
      <c r="D104" s="159"/>
      <c r="E104" s="159"/>
      <c r="F104" s="159"/>
      <c r="G104" s="166">
        <f>G101</f>
        <v>0.66159827846213326</v>
      </c>
      <c r="H104" s="166"/>
      <c r="I104" s="166"/>
      <c r="J104" s="166"/>
      <c r="K104" s="166"/>
      <c r="L104" s="166"/>
    </row>
    <row r="105" spans="1:12" ht="15.95" customHeight="1" x14ac:dyDescent="0.25">
      <c r="A105" s="159" t="s">
        <v>574</v>
      </c>
      <c r="B105" s="159"/>
      <c r="C105" s="159"/>
      <c r="D105" s="159"/>
      <c r="E105" s="159"/>
      <c r="F105" s="159"/>
      <c r="G105" s="178" t="s">
        <v>434</v>
      </c>
      <c r="H105" s="178"/>
      <c r="I105" s="178"/>
      <c r="J105" s="178"/>
      <c r="K105" s="178"/>
      <c r="L105" s="178"/>
    </row>
    <row r="106" spans="1:12" ht="15.95" customHeight="1" x14ac:dyDescent="0.25">
      <c r="A106" s="167" t="s">
        <v>396</v>
      </c>
      <c r="B106" s="167"/>
      <c r="C106" s="167"/>
      <c r="D106" s="167"/>
      <c r="E106" s="167"/>
      <c r="F106" s="167"/>
      <c r="G106" s="166">
        <f>G107/'6.2. Паспорт фин осв ввод'!D24</f>
        <v>0.63879424761214865</v>
      </c>
      <c r="H106" s="166"/>
      <c r="I106" s="166"/>
      <c r="J106" s="166"/>
      <c r="K106" s="166"/>
      <c r="L106" s="166"/>
    </row>
    <row r="107" spans="1:12" ht="15.95" customHeight="1" x14ac:dyDescent="0.25">
      <c r="A107" s="167" t="s">
        <v>397</v>
      </c>
      <c r="B107" s="167"/>
      <c r="C107" s="167"/>
      <c r="D107" s="167"/>
      <c r="E107" s="167"/>
      <c r="F107" s="167"/>
      <c r="G107" s="170">
        <f>'6.2. Паспорт фин осв ввод'!D24-'6.2. Паспорт фин осв ввод'!F24</f>
        <v>11.155914129999999</v>
      </c>
      <c r="H107" s="170"/>
      <c r="I107" s="170"/>
      <c r="J107" s="170"/>
      <c r="K107" s="170"/>
      <c r="L107" s="170"/>
    </row>
    <row r="108" spans="1:12" ht="15.95" customHeight="1" x14ac:dyDescent="0.25">
      <c r="A108" s="167" t="s">
        <v>398</v>
      </c>
      <c r="B108" s="167"/>
      <c r="C108" s="167"/>
      <c r="D108" s="167"/>
      <c r="E108" s="167"/>
      <c r="F108" s="167"/>
      <c r="G108" s="166">
        <f>G109/'6.2. Паспорт фин осв ввод'!D30</f>
        <v>0.64273112298427237</v>
      </c>
      <c r="H108" s="166"/>
      <c r="I108" s="166"/>
      <c r="J108" s="166"/>
      <c r="K108" s="166"/>
      <c r="L108" s="166"/>
    </row>
    <row r="109" spans="1:12" ht="15.95" customHeight="1" x14ac:dyDescent="0.25">
      <c r="A109" s="167" t="s">
        <v>399</v>
      </c>
      <c r="B109" s="167"/>
      <c r="C109" s="167"/>
      <c r="D109" s="167"/>
      <c r="E109" s="167"/>
      <c r="F109" s="167"/>
      <c r="G109" s="170">
        <f>'6.2. Паспорт фин осв ввод'!D30-'6.2. Паспорт фин осв ввод'!F30</f>
        <v>9.4569636899999985</v>
      </c>
      <c r="H109" s="170"/>
      <c r="I109" s="170"/>
      <c r="J109" s="170"/>
      <c r="K109" s="170"/>
      <c r="L109" s="170"/>
    </row>
    <row r="110" spans="1:12" ht="15.95" customHeight="1" x14ac:dyDescent="0.25">
      <c r="A110" s="167" t="s">
        <v>400</v>
      </c>
      <c r="B110" s="167"/>
      <c r="C110" s="167"/>
      <c r="D110" s="167"/>
      <c r="E110" s="167"/>
      <c r="F110" s="167"/>
      <c r="G110" s="160"/>
      <c r="H110" s="160"/>
      <c r="I110" s="160"/>
      <c r="J110" s="160"/>
      <c r="K110" s="160"/>
      <c r="L110" s="160"/>
    </row>
    <row r="111" spans="1:12" ht="15.95" customHeight="1" x14ac:dyDescent="0.25">
      <c r="A111" s="181" t="s">
        <v>401</v>
      </c>
      <c r="B111" s="181"/>
      <c r="C111" s="181"/>
      <c r="D111" s="181"/>
      <c r="E111" s="181"/>
      <c r="F111" s="181"/>
      <c r="G111" s="160" t="s">
        <v>728</v>
      </c>
      <c r="H111" s="160"/>
      <c r="I111" s="160"/>
      <c r="J111" s="160"/>
      <c r="K111" s="160"/>
      <c r="L111" s="160"/>
    </row>
    <row r="112" spans="1:12" ht="15.95" customHeight="1" x14ac:dyDescent="0.25">
      <c r="A112" s="183" t="s">
        <v>402</v>
      </c>
      <c r="B112" s="183"/>
      <c r="C112" s="183"/>
      <c r="D112" s="183"/>
      <c r="E112" s="183"/>
      <c r="F112" s="183"/>
      <c r="G112" s="160" t="s">
        <v>434</v>
      </c>
      <c r="H112" s="160"/>
      <c r="I112" s="160"/>
      <c r="J112" s="160"/>
      <c r="K112" s="160"/>
      <c r="L112" s="160"/>
    </row>
    <row r="113" spans="1:12" ht="15.95" customHeight="1" x14ac:dyDescent="0.25">
      <c r="A113" s="183" t="s">
        <v>403</v>
      </c>
      <c r="B113" s="183"/>
      <c r="C113" s="183"/>
      <c r="D113" s="183"/>
      <c r="E113" s="183"/>
      <c r="F113" s="183"/>
      <c r="G113" s="160" t="s">
        <v>434</v>
      </c>
      <c r="H113" s="160"/>
      <c r="I113" s="160"/>
      <c r="J113" s="160"/>
      <c r="K113" s="160"/>
      <c r="L113" s="160"/>
    </row>
    <row r="114" spans="1:12" ht="15.95" customHeight="1" x14ac:dyDescent="0.25">
      <c r="A114" s="183" t="s">
        <v>404</v>
      </c>
      <c r="B114" s="183"/>
      <c r="C114" s="183"/>
      <c r="D114" s="183"/>
      <c r="E114" s="183"/>
      <c r="F114" s="183"/>
      <c r="G114" s="160" t="s">
        <v>434</v>
      </c>
      <c r="H114" s="160"/>
      <c r="I114" s="160"/>
      <c r="J114" s="160"/>
      <c r="K114" s="160"/>
      <c r="L114" s="160"/>
    </row>
    <row r="115" spans="1:12" ht="300" customHeight="1" x14ac:dyDescent="0.25">
      <c r="A115" s="182" t="s">
        <v>405</v>
      </c>
      <c r="B115" s="182"/>
      <c r="C115" s="182"/>
      <c r="D115" s="182"/>
      <c r="E115" s="182"/>
      <c r="F115" s="182"/>
      <c r="G115" s="160" t="s">
        <v>627</v>
      </c>
      <c r="H115" s="160"/>
      <c r="I115" s="160"/>
      <c r="J115" s="160"/>
      <c r="K115" s="160"/>
      <c r="L115" s="160"/>
    </row>
    <row r="116" spans="1:12" ht="29.1" customHeight="1" x14ac:dyDescent="0.25">
      <c r="A116" s="159" t="s">
        <v>406</v>
      </c>
      <c r="B116" s="159"/>
      <c r="C116" s="159"/>
      <c r="D116" s="159"/>
      <c r="E116" s="159"/>
      <c r="F116" s="159"/>
      <c r="G116" s="160" t="s">
        <v>434</v>
      </c>
      <c r="H116" s="160"/>
      <c r="I116" s="160"/>
      <c r="J116" s="160"/>
      <c r="K116" s="160"/>
      <c r="L116" s="160"/>
    </row>
    <row r="117" spans="1:12" ht="29.1" customHeight="1" x14ac:dyDescent="0.25">
      <c r="A117" s="167" t="s">
        <v>407</v>
      </c>
      <c r="B117" s="167"/>
      <c r="C117" s="167"/>
      <c r="D117" s="167"/>
      <c r="E117" s="167"/>
      <c r="F117" s="167"/>
      <c r="G117" s="160" t="s">
        <v>434</v>
      </c>
      <c r="H117" s="160"/>
      <c r="I117" s="160"/>
      <c r="J117" s="160"/>
      <c r="K117" s="160"/>
      <c r="L117" s="160"/>
    </row>
    <row r="118" spans="1:12" ht="15.95" customHeight="1" x14ac:dyDescent="0.25">
      <c r="A118" s="159" t="s">
        <v>394</v>
      </c>
      <c r="B118" s="159"/>
      <c r="C118" s="159"/>
      <c r="D118" s="159"/>
      <c r="E118" s="159"/>
      <c r="F118" s="159"/>
      <c r="G118" s="160" t="s">
        <v>434</v>
      </c>
      <c r="H118" s="160"/>
      <c r="I118" s="160"/>
      <c r="J118" s="160"/>
      <c r="K118" s="160"/>
      <c r="L118" s="160"/>
    </row>
    <row r="119" spans="1:12" ht="15.95" customHeight="1" x14ac:dyDescent="0.25">
      <c r="A119" s="159" t="s">
        <v>575</v>
      </c>
      <c r="B119" s="159"/>
      <c r="C119" s="159"/>
      <c r="D119" s="159"/>
      <c r="E119" s="159"/>
      <c r="F119" s="159"/>
      <c r="G119" s="160" t="s">
        <v>434</v>
      </c>
      <c r="H119" s="160"/>
      <c r="I119" s="160"/>
      <c r="J119" s="160"/>
      <c r="K119" s="160"/>
      <c r="L119" s="160"/>
    </row>
    <row r="120" spans="1:12" ht="15.95" customHeight="1" x14ac:dyDescent="0.25">
      <c r="A120" s="159" t="s">
        <v>576</v>
      </c>
      <c r="B120" s="159"/>
      <c r="C120" s="159"/>
      <c r="D120" s="159"/>
      <c r="E120" s="159"/>
      <c r="F120" s="159"/>
      <c r="G120" s="160" t="s">
        <v>434</v>
      </c>
      <c r="H120" s="160"/>
      <c r="I120" s="160"/>
      <c r="J120" s="160"/>
      <c r="K120" s="160"/>
      <c r="L120" s="160"/>
    </row>
    <row r="121" spans="1:12" ht="15.95" customHeight="1" x14ac:dyDescent="0.25">
      <c r="A121" s="167" t="s">
        <v>408</v>
      </c>
      <c r="B121" s="167"/>
      <c r="C121" s="167"/>
      <c r="D121" s="167"/>
      <c r="E121" s="167"/>
      <c r="F121" s="167"/>
      <c r="G121" s="160" t="s">
        <v>434</v>
      </c>
      <c r="H121" s="160"/>
      <c r="I121" s="160"/>
      <c r="J121" s="160"/>
      <c r="K121" s="160"/>
      <c r="L121" s="160"/>
    </row>
    <row r="122" spans="1:12" ht="15.95" customHeight="1" x14ac:dyDescent="0.25">
      <c r="A122" s="167" t="s">
        <v>409</v>
      </c>
      <c r="B122" s="167"/>
      <c r="C122" s="167"/>
      <c r="D122" s="167"/>
      <c r="E122" s="167"/>
      <c r="F122" s="167"/>
      <c r="G122" s="160" t="s">
        <v>434</v>
      </c>
      <c r="H122" s="160"/>
      <c r="I122" s="160"/>
      <c r="J122" s="160"/>
      <c r="K122" s="160"/>
      <c r="L122" s="160"/>
    </row>
    <row r="123" spans="1:12" ht="15.95" customHeight="1" x14ac:dyDescent="0.25">
      <c r="A123" s="181" t="s">
        <v>577</v>
      </c>
      <c r="B123" s="181"/>
      <c r="C123" s="181"/>
      <c r="D123" s="181"/>
      <c r="E123" s="181"/>
      <c r="F123" s="181"/>
      <c r="G123" s="160" t="s">
        <v>578</v>
      </c>
      <c r="H123" s="160"/>
      <c r="I123" s="160"/>
      <c r="J123" s="160"/>
      <c r="K123" s="160"/>
      <c r="L123" s="160"/>
    </row>
    <row r="124" spans="1:12" ht="15.95" customHeight="1" x14ac:dyDescent="0.25">
      <c r="A124" s="183" t="s">
        <v>579</v>
      </c>
      <c r="B124" s="183"/>
      <c r="C124" s="183"/>
      <c r="D124" s="183"/>
      <c r="E124" s="183"/>
      <c r="F124" s="183"/>
      <c r="G124" s="160" t="s">
        <v>434</v>
      </c>
      <c r="H124" s="160"/>
      <c r="I124" s="160"/>
      <c r="J124" s="160"/>
      <c r="K124" s="160"/>
      <c r="L124" s="160"/>
    </row>
    <row r="125" spans="1:12" ht="15.95" customHeight="1" x14ac:dyDescent="0.25">
      <c r="A125" s="182" t="s">
        <v>580</v>
      </c>
      <c r="B125" s="182"/>
      <c r="C125" s="182"/>
      <c r="D125" s="182"/>
      <c r="E125" s="182"/>
      <c r="F125" s="182"/>
      <c r="G125" s="160" t="s">
        <v>434</v>
      </c>
      <c r="H125" s="160"/>
      <c r="I125" s="160"/>
      <c r="J125" s="160"/>
      <c r="K125" s="160"/>
      <c r="L125" s="160"/>
    </row>
    <row r="126" spans="1:12" ht="15.95" customHeight="1" x14ac:dyDescent="0.25">
      <c r="A126" s="167" t="s">
        <v>408</v>
      </c>
      <c r="B126" s="167"/>
      <c r="C126" s="167"/>
      <c r="D126" s="167"/>
      <c r="E126" s="167"/>
      <c r="F126" s="167"/>
      <c r="G126" s="160" t="s">
        <v>434</v>
      </c>
      <c r="H126" s="160"/>
      <c r="I126" s="160"/>
      <c r="J126" s="160"/>
      <c r="K126" s="160"/>
      <c r="L126" s="160"/>
    </row>
    <row r="127" spans="1:12" ht="15.95" customHeight="1" x14ac:dyDescent="0.25">
      <c r="A127" s="167" t="s">
        <v>409</v>
      </c>
      <c r="B127" s="167"/>
      <c r="C127" s="167"/>
      <c r="D127" s="167"/>
      <c r="E127" s="167"/>
      <c r="F127" s="167"/>
      <c r="G127" s="160" t="s">
        <v>434</v>
      </c>
      <c r="H127" s="160"/>
      <c r="I127" s="160"/>
      <c r="J127" s="160"/>
      <c r="K127" s="160"/>
      <c r="L127" s="160"/>
    </row>
    <row r="128" spans="1:12" ht="15.95" customHeight="1" x14ac:dyDescent="0.25">
      <c r="A128" s="181" t="s">
        <v>577</v>
      </c>
      <c r="B128" s="181"/>
      <c r="C128" s="181"/>
      <c r="D128" s="181"/>
      <c r="E128" s="181"/>
      <c r="F128" s="181"/>
      <c r="G128" s="160" t="s">
        <v>581</v>
      </c>
      <c r="H128" s="160"/>
      <c r="I128" s="160"/>
      <c r="J128" s="160"/>
      <c r="K128" s="160"/>
      <c r="L128" s="160"/>
    </row>
    <row r="129" spans="1:12" ht="15.95" customHeight="1" x14ac:dyDescent="0.25">
      <c r="A129" s="183" t="s">
        <v>579</v>
      </c>
      <c r="B129" s="183"/>
      <c r="C129" s="183"/>
      <c r="D129" s="183"/>
      <c r="E129" s="183"/>
      <c r="F129" s="183"/>
      <c r="G129" s="160" t="s">
        <v>434</v>
      </c>
      <c r="H129" s="160"/>
      <c r="I129" s="160"/>
      <c r="J129" s="160"/>
      <c r="K129" s="160"/>
      <c r="L129" s="160"/>
    </row>
    <row r="130" spans="1:12" ht="15.95" customHeight="1" x14ac:dyDescent="0.25">
      <c r="A130" s="182" t="s">
        <v>580</v>
      </c>
      <c r="B130" s="182"/>
      <c r="C130" s="182"/>
      <c r="D130" s="182"/>
      <c r="E130" s="182"/>
      <c r="F130" s="182"/>
      <c r="G130" s="160" t="s">
        <v>434</v>
      </c>
      <c r="H130" s="160"/>
      <c r="I130" s="160"/>
      <c r="J130" s="160"/>
      <c r="K130" s="160"/>
      <c r="L130" s="160"/>
    </row>
    <row r="131" spans="1:12" ht="15.95" customHeight="1" x14ac:dyDescent="0.25">
      <c r="A131" s="167" t="s">
        <v>408</v>
      </c>
      <c r="B131" s="167"/>
      <c r="C131" s="167"/>
      <c r="D131" s="167"/>
      <c r="E131" s="167"/>
      <c r="F131" s="167"/>
      <c r="G131" s="160" t="s">
        <v>434</v>
      </c>
      <c r="H131" s="160"/>
      <c r="I131" s="160"/>
      <c r="J131" s="160"/>
      <c r="K131" s="160"/>
      <c r="L131" s="160"/>
    </row>
    <row r="132" spans="1:12" ht="15.95" customHeight="1" x14ac:dyDescent="0.25">
      <c r="A132" s="167" t="s">
        <v>409</v>
      </c>
      <c r="B132" s="167"/>
      <c r="C132" s="167"/>
      <c r="D132" s="167"/>
      <c r="E132" s="167"/>
      <c r="F132" s="167"/>
      <c r="G132" s="160" t="s">
        <v>434</v>
      </c>
      <c r="H132" s="160"/>
      <c r="I132" s="160"/>
      <c r="J132" s="160"/>
      <c r="K132" s="160"/>
      <c r="L132" s="160"/>
    </row>
    <row r="133" spans="1:12" ht="15.95" customHeight="1" x14ac:dyDescent="0.25">
      <c r="A133" s="181" t="s">
        <v>577</v>
      </c>
      <c r="B133" s="181"/>
      <c r="C133" s="181"/>
      <c r="D133" s="181"/>
      <c r="E133" s="181"/>
      <c r="F133" s="181"/>
      <c r="G133" s="160" t="s">
        <v>582</v>
      </c>
      <c r="H133" s="160"/>
      <c r="I133" s="160"/>
      <c r="J133" s="160"/>
      <c r="K133" s="160"/>
      <c r="L133" s="160"/>
    </row>
    <row r="134" spans="1:12" ht="15.95" customHeight="1" x14ac:dyDescent="0.25">
      <c r="A134" s="183" t="s">
        <v>579</v>
      </c>
      <c r="B134" s="183"/>
      <c r="C134" s="183"/>
      <c r="D134" s="183"/>
      <c r="E134" s="183"/>
      <c r="F134" s="183"/>
      <c r="G134" s="160" t="s">
        <v>434</v>
      </c>
      <c r="H134" s="160"/>
      <c r="I134" s="160"/>
      <c r="J134" s="160"/>
      <c r="K134" s="160"/>
      <c r="L134" s="160"/>
    </row>
    <row r="135" spans="1:12" ht="15.95" customHeight="1" x14ac:dyDescent="0.25">
      <c r="A135" s="182" t="s">
        <v>580</v>
      </c>
      <c r="B135" s="182"/>
      <c r="C135" s="182"/>
      <c r="D135" s="182"/>
      <c r="E135" s="182"/>
      <c r="F135" s="182"/>
      <c r="G135" s="160" t="s">
        <v>434</v>
      </c>
      <c r="H135" s="160"/>
      <c r="I135" s="160"/>
      <c r="J135" s="160"/>
      <c r="K135" s="160"/>
      <c r="L135" s="160"/>
    </row>
    <row r="136" spans="1:12" ht="15.95" customHeight="1" x14ac:dyDescent="0.25">
      <c r="A136" s="167" t="s">
        <v>408</v>
      </c>
      <c r="B136" s="167"/>
      <c r="C136" s="167"/>
      <c r="D136" s="167"/>
      <c r="E136" s="167"/>
      <c r="F136" s="167"/>
      <c r="G136" s="160" t="s">
        <v>434</v>
      </c>
      <c r="H136" s="160"/>
      <c r="I136" s="160"/>
      <c r="J136" s="160"/>
      <c r="K136" s="160"/>
      <c r="L136" s="160"/>
    </row>
    <row r="137" spans="1:12" ht="15.95" customHeight="1" x14ac:dyDescent="0.25">
      <c r="A137" s="167" t="s">
        <v>409</v>
      </c>
      <c r="B137" s="167"/>
      <c r="C137" s="167"/>
      <c r="D137" s="167"/>
      <c r="E137" s="167"/>
      <c r="F137" s="167"/>
      <c r="G137" s="160" t="s">
        <v>434</v>
      </c>
      <c r="H137" s="160"/>
      <c r="I137" s="160"/>
      <c r="J137" s="160"/>
      <c r="K137" s="160"/>
      <c r="L137" s="160"/>
    </row>
    <row r="138" spans="1:12" ht="15.95" customHeight="1" x14ac:dyDescent="0.25">
      <c r="A138" s="181" t="s">
        <v>577</v>
      </c>
      <c r="B138" s="181"/>
      <c r="C138" s="181"/>
      <c r="D138" s="181"/>
      <c r="E138" s="181"/>
      <c r="F138" s="181"/>
      <c r="G138" s="160" t="s">
        <v>463</v>
      </c>
      <c r="H138" s="160"/>
      <c r="I138" s="160"/>
      <c r="J138" s="160"/>
      <c r="K138" s="160"/>
      <c r="L138" s="160"/>
    </row>
    <row r="139" spans="1:12" ht="15.95" customHeight="1" x14ac:dyDescent="0.25">
      <c r="A139" s="183" t="s">
        <v>579</v>
      </c>
      <c r="B139" s="183"/>
      <c r="C139" s="183"/>
      <c r="D139" s="183"/>
      <c r="E139" s="183"/>
      <c r="F139" s="183"/>
      <c r="G139" s="160" t="s">
        <v>434</v>
      </c>
      <c r="H139" s="160"/>
      <c r="I139" s="160"/>
      <c r="J139" s="160"/>
      <c r="K139" s="160"/>
      <c r="L139" s="160"/>
    </row>
    <row r="140" spans="1:12" ht="15.95" customHeight="1" x14ac:dyDescent="0.25">
      <c r="A140" s="182" t="s">
        <v>580</v>
      </c>
      <c r="B140" s="182"/>
      <c r="C140" s="182"/>
      <c r="D140" s="182"/>
      <c r="E140" s="182"/>
      <c r="F140" s="182"/>
      <c r="G140" s="160" t="s">
        <v>434</v>
      </c>
      <c r="H140" s="160"/>
      <c r="I140" s="160"/>
      <c r="J140" s="160"/>
      <c r="K140" s="160"/>
      <c r="L140" s="160"/>
    </row>
    <row r="141" spans="1:12" ht="15.95" customHeight="1" x14ac:dyDescent="0.25">
      <c r="A141" s="167" t="s">
        <v>408</v>
      </c>
      <c r="B141" s="167"/>
      <c r="C141" s="167"/>
      <c r="D141" s="167"/>
      <c r="E141" s="167"/>
      <c r="F141" s="167"/>
      <c r="G141" s="160" t="s">
        <v>434</v>
      </c>
      <c r="H141" s="160"/>
      <c r="I141" s="160"/>
      <c r="J141" s="160"/>
      <c r="K141" s="160"/>
      <c r="L141" s="160"/>
    </row>
    <row r="142" spans="1:12" ht="15.95" customHeight="1" x14ac:dyDescent="0.25">
      <c r="A142" s="167" t="s">
        <v>409</v>
      </c>
      <c r="B142" s="167"/>
      <c r="C142" s="167"/>
      <c r="D142" s="167"/>
      <c r="E142" s="167"/>
      <c r="F142" s="167"/>
      <c r="G142" s="160" t="s">
        <v>434</v>
      </c>
      <c r="H142" s="160"/>
      <c r="I142" s="160"/>
      <c r="J142" s="160"/>
      <c r="K142" s="160"/>
      <c r="L142" s="160"/>
    </row>
    <row r="143" spans="1:12" ht="15.95" customHeight="1" x14ac:dyDescent="0.25">
      <c r="A143" s="181" t="s">
        <v>577</v>
      </c>
      <c r="B143" s="181"/>
      <c r="C143" s="181"/>
      <c r="D143" s="181"/>
      <c r="E143" s="181"/>
      <c r="F143" s="181"/>
      <c r="G143" s="160" t="s">
        <v>461</v>
      </c>
      <c r="H143" s="160"/>
      <c r="I143" s="160"/>
      <c r="J143" s="160"/>
      <c r="K143" s="160"/>
      <c r="L143" s="160"/>
    </row>
    <row r="144" spans="1:12" ht="15.95" customHeight="1" x14ac:dyDescent="0.25">
      <c r="A144" s="183" t="s">
        <v>579</v>
      </c>
      <c r="B144" s="183"/>
      <c r="C144" s="183"/>
      <c r="D144" s="183"/>
      <c r="E144" s="183"/>
      <c r="F144" s="183"/>
      <c r="G144" s="160" t="s">
        <v>434</v>
      </c>
      <c r="H144" s="160"/>
      <c r="I144" s="160"/>
      <c r="J144" s="160"/>
      <c r="K144" s="160"/>
      <c r="L144" s="160"/>
    </row>
    <row r="145" spans="1:12" ht="15.95" customHeight="1" x14ac:dyDescent="0.25">
      <c r="A145" s="182" t="s">
        <v>580</v>
      </c>
      <c r="B145" s="182"/>
      <c r="C145" s="182"/>
      <c r="D145" s="182"/>
      <c r="E145" s="182"/>
      <c r="F145" s="182"/>
      <c r="G145" s="160" t="s">
        <v>434</v>
      </c>
      <c r="H145" s="160"/>
      <c r="I145" s="160"/>
      <c r="J145" s="160"/>
      <c r="K145" s="160"/>
      <c r="L145" s="160"/>
    </row>
    <row r="146" spans="1:12" ht="15.95" customHeight="1" x14ac:dyDescent="0.25">
      <c r="A146" s="167" t="s">
        <v>408</v>
      </c>
      <c r="B146" s="167"/>
      <c r="C146" s="167"/>
      <c r="D146" s="167"/>
      <c r="E146" s="167"/>
      <c r="F146" s="167"/>
      <c r="G146" s="160" t="s">
        <v>434</v>
      </c>
      <c r="H146" s="160"/>
      <c r="I146" s="160"/>
      <c r="J146" s="160"/>
      <c r="K146" s="160"/>
      <c r="L146" s="160"/>
    </row>
    <row r="147" spans="1:12" ht="15.95" customHeight="1" x14ac:dyDescent="0.25">
      <c r="A147" s="167" t="s">
        <v>409</v>
      </c>
      <c r="B147" s="167"/>
      <c r="C147" s="167"/>
      <c r="D147" s="167"/>
      <c r="E147" s="167"/>
      <c r="F147" s="167"/>
      <c r="G147" s="160" t="s">
        <v>434</v>
      </c>
      <c r="H147" s="160"/>
      <c r="I147" s="160"/>
      <c r="J147" s="160"/>
      <c r="K147" s="160"/>
      <c r="L147" s="160"/>
    </row>
    <row r="148" spans="1:12" ht="15.95" customHeight="1" x14ac:dyDescent="0.25">
      <c r="A148" s="181" t="s">
        <v>577</v>
      </c>
      <c r="B148" s="181"/>
      <c r="C148" s="181"/>
      <c r="D148" s="181"/>
      <c r="E148" s="181"/>
      <c r="F148" s="181"/>
      <c r="G148" s="160" t="s">
        <v>583</v>
      </c>
      <c r="H148" s="160"/>
      <c r="I148" s="160"/>
      <c r="J148" s="160"/>
      <c r="K148" s="160"/>
      <c r="L148" s="160"/>
    </row>
    <row r="149" spans="1:12" ht="15.95" customHeight="1" x14ac:dyDescent="0.25">
      <c r="A149" s="183" t="s">
        <v>579</v>
      </c>
      <c r="B149" s="183"/>
      <c r="C149" s="183"/>
      <c r="D149" s="183"/>
      <c r="E149" s="183"/>
      <c r="F149" s="183"/>
      <c r="G149" s="160" t="s">
        <v>434</v>
      </c>
      <c r="H149" s="160"/>
      <c r="I149" s="160"/>
      <c r="J149" s="160"/>
      <c r="K149" s="160"/>
      <c r="L149" s="160"/>
    </row>
    <row r="150" spans="1:12" ht="15.95" customHeight="1" x14ac:dyDescent="0.25">
      <c r="A150" s="182" t="s">
        <v>580</v>
      </c>
      <c r="B150" s="182"/>
      <c r="C150" s="182"/>
      <c r="D150" s="182"/>
      <c r="E150" s="182"/>
      <c r="F150" s="182"/>
      <c r="G150" s="160" t="s">
        <v>434</v>
      </c>
      <c r="H150" s="160"/>
      <c r="I150" s="160"/>
      <c r="J150" s="160"/>
      <c r="K150" s="160"/>
      <c r="L150" s="160"/>
    </row>
    <row r="151" spans="1:12" ht="15.95" customHeight="1" x14ac:dyDescent="0.25">
      <c r="A151" s="167" t="s">
        <v>408</v>
      </c>
      <c r="B151" s="167"/>
      <c r="C151" s="167"/>
      <c r="D151" s="167"/>
      <c r="E151" s="167"/>
      <c r="F151" s="167"/>
      <c r="G151" s="160" t="s">
        <v>434</v>
      </c>
      <c r="H151" s="160"/>
      <c r="I151" s="160"/>
      <c r="J151" s="160"/>
      <c r="K151" s="160"/>
      <c r="L151" s="160"/>
    </row>
    <row r="152" spans="1:12" ht="15.95" customHeight="1" x14ac:dyDescent="0.25">
      <c r="A152" s="167" t="s">
        <v>409</v>
      </c>
      <c r="B152" s="167"/>
      <c r="C152" s="167"/>
      <c r="D152" s="167"/>
      <c r="E152" s="167"/>
      <c r="F152" s="167"/>
      <c r="G152" s="160" t="s">
        <v>434</v>
      </c>
      <c r="H152" s="160"/>
      <c r="I152" s="160"/>
      <c r="J152" s="160"/>
      <c r="K152" s="160"/>
      <c r="L152" s="160"/>
    </row>
    <row r="153" spans="1:12" ht="15.95" customHeight="1" x14ac:dyDescent="0.25">
      <c r="A153" s="181" t="s">
        <v>577</v>
      </c>
      <c r="B153" s="181"/>
      <c r="C153" s="181"/>
      <c r="D153" s="181"/>
      <c r="E153" s="181"/>
      <c r="F153" s="181"/>
      <c r="G153" s="160" t="s">
        <v>584</v>
      </c>
      <c r="H153" s="160"/>
      <c r="I153" s="160"/>
      <c r="J153" s="160"/>
      <c r="K153" s="160"/>
      <c r="L153" s="160"/>
    </row>
    <row r="154" spans="1:12" ht="15.95" customHeight="1" x14ac:dyDescent="0.25">
      <c r="A154" s="183" t="s">
        <v>579</v>
      </c>
      <c r="B154" s="183"/>
      <c r="C154" s="183"/>
      <c r="D154" s="183"/>
      <c r="E154" s="183"/>
      <c r="F154" s="183"/>
      <c r="G154" s="160" t="s">
        <v>434</v>
      </c>
      <c r="H154" s="160"/>
      <c r="I154" s="160"/>
      <c r="J154" s="160"/>
      <c r="K154" s="160"/>
      <c r="L154" s="160"/>
    </row>
    <row r="155" spans="1:12" ht="15.95" customHeight="1" x14ac:dyDescent="0.25">
      <c r="A155" s="182" t="s">
        <v>580</v>
      </c>
      <c r="B155" s="182"/>
      <c r="C155" s="182"/>
      <c r="D155" s="182"/>
      <c r="E155" s="182"/>
      <c r="F155" s="182"/>
      <c r="G155" s="160" t="s">
        <v>434</v>
      </c>
      <c r="H155" s="160"/>
      <c r="I155" s="160"/>
      <c r="J155" s="160"/>
      <c r="K155" s="160"/>
      <c r="L155" s="160"/>
    </row>
    <row r="156" spans="1:12" ht="15.95" customHeight="1" x14ac:dyDescent="0.25">
      <c r="A156" s="167" t="s">
        <v>408</v>
      </c>
      <c r="B156" s="167"/>
      <c r="C156" s="167"/>
      <c r="D156" s="167"/>
      <c r="E156" s="167"/>
      <c r="F156" s="167"/>
      <c r="G156" s="160" t="s">
        <v>434</v>
      </c>
      <c r="H156" s="160"/>
      <c r="I156" s="160"/>
      <c r="J156" s="160"/>
      <c r="K156" s="160"/>
      <c r="L156" s="160"/>
    </row>
    <row r="157" spans="1:12" ht="15.95" customHeight="1" x14ac:dyDescent="0.25">
      <c r="A157" s="167" t="s">
        <v>409</v>
      </c>
      <c r="B157" s="167"/>
      <c r="C157" s="167"/>
      <c r="D157" s="167"/>
      <c r="E157" s="167"/>
      <c r="F157" s="167"/>
      <c r="G157" s="160" t="s">
        <v>434</v>
      </c>
      <c r="H157" s="160"/>
      <c r="I157" s="160"/>
      <c r="J157" s="160"/>
      <c r="K157" s="160"/>
      <c r="L157" s="160"/>
    </row>
    <row r="158" spans="1:12" ht="15.95" customHeight="1" x14ac:dyDescent="0.25">
      <c r="A158" s="181" t="s">
        <v>577</v>
      </c>
      <c r="B158" s="181"/>
      <c r="C158" s="181"/>
      <c r="D158" s="181"/>
      <c r="E158" s="181"/>
      <c r="F158" s="181"/>
      <c r="G158" s="160" t="s">
        <v>585</v>
      </c>
      <c r="H158" s="160"/>
      <c r="I158" s="160"/>
      <c r="J158" s="160"/>
      <c r="K158" s="160"/>
      <c r="L158" s="160"/>
    </row>
    <row r="159" spans="1:12" ht="15.95" customHeight="1" x14ac:dyDescent="0.25">
      <c r="A159" s="183" t="s">
        <v>579</v>
      </c>
      <c r="B159" s="183"/>
      <c r="C159" s="183"/>
      <c r="D159" s="183"/>
      <c r="E159" s="183"/>
      <c r="F159" s="183"/>
      <c r="G159" s="160" t="s">
        <v>434</v>
      </c>
      <c r="H159" s="160"/>
      <c r="I159" s="160"/>
      <c r="J159" s="160"/>
      <c r="K159" s="160"/>
      <c r="L159" s="160"/>
    </row>
    <row r="160" spans="1:12" ht="15.95" customHeight="1" x14ac:dyDescent="0.25">
      <c r="A160" s="182" t="s">
        <v>580</v>
      </c>
      <c r="B160" s="182"/>
      <c r="C160" s="182"/>
      <c r="D160" s="182"/>
      <c r="E160" s="182"/>
      <c r="F160" s="182"/>
      <c r="G160" s="160" t="s">
        <v>434</v>
      </c>
      <c r="H160" s="160"/>
      <c r="I160" s="160"/>
      <c r="J160" s="160"/>
      <c r="K160" s="160"/>
      <c r="L160" s="160"/>
    </row>
    <row r="161" spans="1:12" ht="15.95" customHeight="1" x14ac:dyDescent="0.25">
      <c r="A161" s="167" t="s">
        <v>408</v>
      </c>
      <c r="B161" s="167"/>
      <c r="C161" s="167"/>
      <c r="D161" s="167"/>
      <c r="E161" s="167"/>
      <c r="F161" s="167"/>
      <c r="G161" s="160" t="s">
        <v>434</v>
      </c>
      <c r="H161" s="160"/>
      <c r="I161" s="160"/>
      <c r="J161" s="160"/>
      <c r="K161" s="160"/>
      <c r="L161" s="160"/>
    </row>
    <row r="162" spans="1:12" ht="15.95" customHeight="1" x14ac:dyDescent="0.25">
      <c r="A162" s="167" t="s">
        <v>409</v>
      </c>
      <c r="B162" s="167"/>
      <c r="C162" s="167"/>
      <c r="D162" s="167"/>
      <c r="E162" s="167"/>
      <c r="F162" s="167"/>
      <c r="G162" s="160" t="s">
        <v>434</v>
      </c>
      <c r="H162" s="160"/>
      <c r="I162" s="160"/>
      <c r="J162" s="160"/>
      <c r="K162" s="160"/>
      <c r="L162" s="160"/>
    </row>
    <row r="163" spans="1:12" ht="15.95" customHeight="1" x14ac:dyDescent="0.25">
      <c r="A163" s="181" t="s">
        <v>577</v>
      </c>
      <c r="B163" s="181"/>
      <c r="C163" s="181"/>
      <c r="D163" s="181"/>
      <c r="E163" s="181"/>
      <c r="F163" s="181"/>
      <c r="G163" s="160" t="s">
        <v>586</v>
      </c>
      <c r="H163" s="160"/>
      <c r="I163" s="160"/>
      <c r="J163" s="160"/>
      <c r="K163" s="160"/>
      <c r="L163" s="160"/>
    </row>
    <row r="164" spans="1:12" ht="15.95" customHeight="1" x14ac:dyDescent="0.25">
      <c r="A164" s="183" t="s">
        <v>579</v>
      </c>
      <c r="B164" s="183"/>
      <c r="C164" s="183"/>
      <c r="D164" s="183"/>
      <c r="E164" s="183"/>
      <c r="F164" s="183"/>
      <c r="G164" s="160" t="s">
        <v>434</v>
      </c>
      <c r="H164" s="160"/>
      <c r="I164" s="160"/>
      <c r="J164" s="160"/>
      <c r="K164" s="160"/>
      <c r="L164" s="160"/>
    </row>
    <row r="165" spans="1:12" ht="15.95" customHeight="1" x14ac:dyDescent="0.25">
      <c r="A165" s="182" t="s">
        <v>580</v>
      </c>
      <c r="B165" s="182"/>
      <c r="C165" s="182"/>
      <c r="D165" s="182"/>
      <c r="E165" s="182"/>
      <c r="F165" s="182"/>
      <c r="G165" s="160" t="s">
        <v>434</v>
      </c>
      <c r="H165" s="160"/>
      <c r="I165" s="160"/>
      <c r="J165" s="160"/>
      <c r="K165" s="160"/>
      <c r="L165" s="160"/>
    </row>
    <row r="166" spans="1:12" ht="15.95" customHeight="1" x14ac:dyDescent="0.25">
      <c r="A166" s="167" t="s">
        <v>408</v>
      </c>
      <c r="B166" s="167"/>
      <c r="C166" s="167"/>
      <c r="D166" s="167"/>
      <c r="E166" s="167"/>
      <c r="F166" s="167"/>
      <c r="G166" s="160" t="s">
        <v>434</v>
      </c>
      <c r="H166" s="160"/>
      <c r="I166" s="160"/>
      <c r="J166" s="160"/>
      <c r="K166" s="160"/>
      <c r="L166" s="160"/>
    </row>
    <row r="167" spans="1:12" ht="15.95" customHeight="1" x14ac:dyDescent="0.25">
      <c r="A167" s="167" t="s">
        <v>409</v>
      </c>
      <c r="B167" s="167"/>
      <c r="C167" s="167"/>
      <c r="D167" s="167"/>
      <c r="E167" s="167"/>
      <c r="F167" s="167"/>
      <c r="G167" s="160" t="s">
        <v>434</v>
      </c>
      <c r="H167" s="160"/>
      <c r="I167" s="160"/>
      <c r="J167" s="160"/>
      <c r="K167" s="160"/>
      <c r="L167" s="160"/>
    </row>
    <row r="168" spans="1:12" ht="15.95" customHeight="1" x14ac:dyDescent="0.25">
      <c r="A168" s="181" t="s">
        <v>577</v>
      </c>
      <c r="B168" s="181"/>
      <c r="C168" s="181"/>
      <c r="D168" s="181"/>
      <c r="E168" s="181"/>
      <c r="F168" s="181"/>
      <c r="G168" s="160" t="s">
        <v>587</v>
      </c>
      <c r="H168" s="160"/>
      <c r="I168" s="160"/>
      <c r="J168" s="160"/>
      <c r="K168" s="160"/>
      <c r="L168" s="160"/>
    </row>
    <row r="169" spans="1:12" ht="15.95" customHeight="1" x14ac:dyDescent="0.25">
      <c r="A169" s="183" t="s">
        <v>579</v>
      </c>
      <c r="B169" s="183"/>
      <c r="C169" s="183"/>
      <c r="D169" s="183"/>
      <c r="E169" s="183"/>
      <c r="F169" s="183"/>
      <c r="G169" s="160" t="s">
        <v>434</v>
      </c>
      <c r="H169" s="160"/>
      <c r="I169" s="160"/>
      <c r="J169" s="160"/>
      <c r="K169" s="160"/>
      <c r="L169" s="160"/>
    </row>
    <row r="170" spans="1:12" ht="15.95" customHeight="1" x14ac:dyDescent="0.25">
      <c r="A170" s="182" t="s">
        <v>580</v>
      </c>
      <c r="B170" s="182"/>
      <c r="C170" s="182"/>
      <c r="D170" s="182"/>
      <c r="E170" s="182"/>
      <c r="F170" s="182"/>
      <c r="G170" s="160" t="s">
        <v>434</v>
      </c>
      <c r="H170" s="160"/>
      <c r="I170" s="160"/>
      <c r="J170" s="160"/>
      <c r="K170" s="160"/>
      <c r="L170" s="160"/>
    </row>
    <row r="171" spans="1:12" ht="15.95" customHeight="1" x14ac:dyDescent="0.25">
      <c r="A171" s="167" t="s">
        <v>408</v>
      </c>
      <c r="B171" s="167"/>
      <c r="C171" s="167"/>
      <c r="D171" s="167"/>
      <c r="E171" s="167"/>
      <c r="F171" s="167"/>
      <c r="G171" s="160" t="s">
        <v>434</v>
      </c>
      <c r="H171" s="160"/>
      <c r="I171" s="160"/>
      <c r="J171" s="160"/>
      <c r="K171" s="160"/>
      <c r="L171" s="160"/>
    </row>
    <row r="172" spans="1:12" ht="15.95" customHeight="1" x14ac:dyDescent="0.25">
      <c r="A172" s="167" t="s">
        <v>409</v>
      </c>
      <c r="B172" s="167"/>
      <c r="C172" s="167"/>
      <c r="D172" s="167"/>
      <c r="E172" s="167"/>
      <c r="F172" s="167"/>
      <c r="G172" s="160" t="s">
        <v>434</v>
      </c>
      <c r="H172" s="160"/>
      <c r="I172" s="160"/>
      <c r="J172" s="160"/>
      <c r="K172" s="160"/>
      <c r="L172" s="160"/>
    </row>
    <row r="173" spans="1:12" ht="15.95" customHeight="1" x14ac:dyDescent="0.25">
      <c r="A173" s="181" t="s">
        <v>577</v>
      </c>
      <c r="B173" s="181"/>
      <c r="C173" s="181"/>
      <c r="D173" s="181"/>
      <c r="E173" s="181"/>
      <c r="F173" s="181"/>
      <c r="G173" s="160" t="s">
        <v>588</v>
      </c>
      <c r="H173" s="160"/>
      <c r="I173" s="160"/>
      <c r="J173" s="160"/>
      <c r="K173" s="160"/>
      <c r="L173" s="160"/>
    </row>
    <row r="174" spans="1:12" ht="15.95" customHeight="1" x14ac:dyDescent="0.25">
      <c r="A174" s="183" t="s">
        <v>579</v>
      </c>
      <c r="B174" s="183"/>
      <c r="C174" s="183"/>
      <c r="D174" s="183"/>
      <c r="E174" s="183"/>
      <c r="F174" s="183"/>
      <c r="G174" s="160" t="s">
        <v>434</v>
      </c>
      <c r="H174" s="160"/>
      <c r="I174" s="160"/>
      <c r="J174" s="160"/>
      <c r="K174" s="160"/>
      <c r="L174" s="160"/>
    </row>
    <row r="175" spans="1:12" ht="15.95" customHeight="1" x14ac:dyDescent="0.25">
      <c r="A175" s="182" t="s">
        <v>580</v>
      </c>
      <c r="B175" s="182"/>
      <c r="C175" s="182"/>
      <c r="D175" s="182"/>
      <c r="E175" s="182"/>
      <c r="F175" s="182"/>
      <c r="G175" s="160" t="s">
        <v>434</v>
      </c>
      <c r="H175" s="160"/>
      <c r="I175" s="160"/>
      <c r="J175" s="160"/>
      <c r="K175" s="160"/>
      <c r="L175" s="160"/>
    </row>
    <row r="176" spans="1:12" ht="15.95" customHeight="1" x14ac:dyDescent="0.25">
      <c r="A176" s="167" t="s">
        <v>408</v>
      </c>
      <c r="B176" s="167"/>
      <c r="C176" s="167"/>
      <c r="D176" s="167"/>
      <c r="E176" s="167"/>
      <c r="F176" s="167"/>
      <c r="G176" s="160" t="s">
        <v>434</v>
      </c>
      <c r="H176" s="160"/>
      <c r="I176" s="160"/>
      <c r="J176" s="160"/>
      <c r="K176" s="160"/>
      <c r="L176" s="160"/>
    </row>
    <row r="177" spans="1:12" ht="15.95" customHeight="1" x14ac:dyDescent="0.25">
      <c r="A177" s="167" t="s">
        <v>409</v>
      </c>
      <c r="B177" s="167"/>
      <c r="C177" s="167"/>
      <c r="D177" s="167"/>
      <c r="E177" s="167"/>
      <c r="F177" s="167"/>
      <c r="G177" s="160" t="s">
        <v>434</v>
      </c>
      <c r="H177" s="160"/>
      <c r="I177" s="160"/>
      <c r="J177" s="160"/>
      <c r="K177" s="160"/>
      <c r="L177" s="160"/>
    </row>
    <row r="178" spans="1:12" ht="15.95" customHeight="1" x14ac:dyDescent="0.25">
      <c r="A178" s="181" t="s">
        <v>577</v>
      </c>
      <c r="B178" s="181"/>
      <c r="C178" s="181"/>
      <c r="D178" s="181"/>
      <c r="E178" s="181"/>
      <c r="F178" s="181"/>
      <c r="G178" s="160" t="s">
        <v>589</v>
      </c>
      <c r="H178" s="160"/>
      <c r="I178" s="160"/>
      <c r="J178" s="160"/>
      <c r="K178" s="160"/>
      <c r="L178" s="160"/>
    </row>
    <row r="179" spans="1:12" ht="15.95" customHeight="1" x14ac:dyDescent="0.25">
      <c r="A179" s="183" t="s">
        <v>579</v>
      </c>
      <c r="B179" s="183"/>
      <c r="C179" s="183"/>
      <c r="D179" s="183"/>
      <c r="E179" s="183"/>
      <c r="F179" s="183"/>
      <c r="G179" s="160" t="s">
        <v>434</v>
      </c>
      <c r="H179" s="160"/>
      <c r="I179" s="160"/>
      <c r="J179" s="160"/>
      <c r="K179" s="160"/>
      <c r="L179" s="160"/>
    </row>
    <row r="180" spans="1:12" ht="15.95" customHeight="1" x14ac:dyDescent="0.25">
      <c r="A180" s="182" t="s">
        <v>580</v>
      </c>
      <c r="B180" s="182"/>
      <c r="C180" s="182"/>
      <c r="D180" s="182"/>
      <c r="E180" s="182"/>
      <c r="F180" s="182"/>
      <c r="G180" s="160" t="s">
        <v>434</v>
      </c>
      <c r="H180" s="160"/>
      <c r="I180" s="160"/>
      <c r="J180" s="160"/>
      <c r="K180" s="160"/>
      <c r="L180" s="160"/>
    </row>
    <row r="181" spans="1:12" ht="15.95" customHeight="1" x14ac:dyDescent="0.25">
      <c r="A181" s="167" t="s">
        <v>408</v>
      </c>
      <c r="B181" s="167"/>
      <c r="C181" s="167"/>
      <c r="D181" s="167"/>
      <c r="E181" s="167"/>
      <c r="F181" s="167"/>
      <c r="G181" s="160" t="s">
        <v>434</v>
      </c>
      <c r="H181" s="160"/>
      <c r="I181" s="160"/>
      <c r="J181" s="160"/>
      <c r="K181" s="160"/>
      <c r="L181" s="160"/>
    </row>
    <row r="182" spans="1:12" ht="15.95" customHeight="1" x14ac:dyDescent="0.25">
      <c r="A182" s="167" t="s">
        <v>409</v>
      </c>
      <c r="B182" s="167"/>
      <c r="C182" s="167"/>
      <c r="D182" s="167"/>
      <c r="E182" s="167"/>
      <c r="F182" s="167"/>
      <c r="G182" s="160" t="s">
        <v>434</v>
      </c>
      <c r="H182" s="160"/>
      <c r="I182" s="160"/>
      <c r="J182" s="160"/>
      <c r="K182" s="160"/>
      <c r="L182" s="160"/>
    </row>
    <row r="183" spans="1:12" ht="15.95" customHeight="1" x14ac:dyDescent="0.25">
      <c r="A183" s="181" t="s">
        <v>577</v>
      </c>
      <c r="B183" s="181"/>
      <c r="C183" s="181"/>
      <c r="D183" s="181"/>
      <c r="E183" s="181"/>
      <c r="F183" s="181"/>
      <c r="G183" s="160" t="s">
        <v>590</v>
      </c>
      <c r="H183" s="160"/>
      <c r="I183" s="160"/>
      <c r="J183" s="160"/>
      <c r="K183" s="160"/>
      <c r="L183" s="160"/>
    </row>
    <row r="184" spans="1:12" ht="15.95" customHeight="1" x14ac:dyDescent="0.25">
      <c r="A184" s="183" t="s">
        <v>579</v>
      </c>
      <c r="B184" s="183"/>
      <c r="C184" s="183"/>
      <c r="D184" s="183"/>
      <c r="E184" s="183"/>
      <c r="F184" s="183"/>
      <c r="G184" s="160" t="s">
        <v>434</v>
      </c>
      <c r="H184" s="160"/>
      <c r="I184" s="160"/>
      <c r="J184" s="160"/>
      <c r="K184" s="160"/>
      <c r="L184" s="160"/>
    </row>
    <row r="185" spans="1:12" ht="15.95" customHeight="1" x14ac:dyDescent="0.25">
      <c r="A185" s="182" t="s">
        <v>580</v>
      </c>
      <c r="B185" s="182"/>
      <c r="C185" s="182"/>
      <c r="D185" s="182"/>
      <c r="E185" s="182"/>
      <c r="F185" s="182"/>
      <c r="G185" s="160" t="s">
        <v>434</v>
      </c>
      <c r="H185" s="160"/>
      <c r="I185" s="160"/>
      <c r="J185" s="160"/>
      <c r="K185" s="160"/>
      <c r="L185" s="160"/>
    </row>
    <row r="186" spans="1:12" ht="29.1" customHeight="1" x14ac:dyDescent="0.25">
      <c r="A186" s="167" t="s">
        <v>410</v>
      </c>
      <c r="B186" s="167"/>
      <c r="C186" s="167"/>
      <c r="D186" s="167"/>
      <c r="E186" s="167"/>
      <c r="F186" s="167"/>
      <c r="G186" s="160" t="s">
        <v>631</v>
      </c>
      <c r="H186" s="160"/>
      <c r="I186" s="160"/>
      <c r="J186" s="160"/>
      <c r="K186" s="160"/>
      <c r="L186" s="160"/>
    </row>
    <row r="187" spans="1:12" ht="29.1" customHeight="1" x14ac:dyDescent="0.25">
      <c r="A187" s="167" t="s">
        <v>411</v>
      </c>
      <c r="B187" s="167"/>
      <c r="C187" s="167"/>
      <c r="D187" s="167"/>
      <c r="E187" s="167"/>
      <c r="F187" s="167"/>
      <c r="G187" s="160" t="s">
        <v>630</v>
      </c>
      <c r="H187" s="160"/>
      <c r="I187" s="160"/>
      <c r="J187" s="160"/>
      <c r="K187" s="160"/>
      <c r="L187" s="160"/>
    </row>
    <row r="188" spans="1:12" ht="15" customHeight="1" x14ac:dyDescent="0.25">
      <c r="A188" s="181" t="s">
        <v>591</v>
      </c>
      <c r="B188" s="181"/>
      <c r="C188" s="181"/>
      <c r="D188" s="181"/>
      <c r="E188" s="181"/>
      <c r="F188" s="181"/>
      <c r="G188" s="184" t="s">
        <v>630</v>
      </c>
      <c r="H188" s="184"/>
      <c r="I188" s="184"/>
      <c r="J188" s="184"/>
      <c r="K188" s="184"/>
      <c r="L188" s="184"/>
    </row>
    <row r="189" spans="1:12" ht="15" customHeight="1" x14ac:dyDescent="0.25">
      <c r="A189" s="183" t="s">
        <v>592</v>
      </c>
      <c r="B189" s="183"/>
      <c r="C189" s="183"/>
      <c r="D189" s="183"/>
      <c r="E189" s="183"/>
      <c r="F189" s="183"/>
      <c r="G189" s="185"/>
      <c r="H189" s="186"/>
      <c r="I189" s="186"/>
      <c r="J189" s="186"/>
      <c r="K189" s="186"/>
      <c r="L189" s="187"/>
    </row>
    <row r="190" spans="1:12" ht="15" customHeight="1" x14ac:dyDescent="0.25">
      <c r="A190" s="183" t="s">
        <v>593</v>
      </c>
      <c r="B190" s="183"/>
      <c r="C190" s="183"/>
      <c r="D190" s="183"/>
      <c r="E190" s="183"/>
      <c r="F190" s="183"/>
      <c r="G190" s="185"/>
      <c r="H190" s="186"/>
      <c r="I190" s="186"/>
      <c r="J190" s="186"/>
      <c r="K190" s="186"/>
      <c r="L190" s="187"/>
    </row>
    <row r="191" spans="1:12" ht="15" customHeight="1" x14ac:dyDescent="0.25">
      <c r="A191" s="183" t="s">
        <v>594</v>
      </c>
      <c r="B191" s="183"/>
      <c r="C191" s="183"/>
      <c r="D191" s="183"/>
      <c r="E191" s="183"/>
      <c r="F191" s="183"/>
      <c r="G191" s="185"/>
      <c r="H191" s="186"/>
      <c r="I191" s="186"/>
      <c r="J191" s="186"/>
      <c r="K191" s="186"/>
      <c r="L191" s="187"/>
    </row>
    <row r="192" spans="1:12" ht="15" customHeight="1" x14ac:dyDescent="0.25">
      <c r="A192" s="182" t="s">
        <v>595</v>
      </c>
      <c r="B192" s="182"/>
      <c r="C192" s="182"/>
      <c r="D192" s="182"/>
      <c r="E192" s="182"/>
      <c r="F192" s="182"/>
      <c r="G192" s="188"/>
      <c r="H192" s="189"/>
      <c r="I192" s="189"/>
      <c r="J192" s="189"/>
      <c r="K192" s="189"/>
      <c r="L192" s="190"/>
    </row>
  </sheetData>
  <mergeCells count="351">
    <mergeCell ref="A187:F187"/>
    <mergeCell ref="G187:L187"/>
    <mergeCell ref="A188:F188"/>
    <mergeCell ref="G188:L192"/>
    <mergeCell ref="A189:F189"/>
    <mergeCell ref="A190:F190"/>
    <mergeCell ref="A191:F191"/>
    <mergeCell ref="A192:F192"/>
    <mergeCell ref="A184:F184"/>
    <mergeCell ref="G184:L184"/>
    <mergeCell ref="A185:F185"/>
    <mergeCell ref="G185:L185"/>
    <mergeCell ref="A186:F186"/>
    <mergeCell ref="G186:L186"/>
    <mergeCell ref="A181:F181"/>
    <mergeCell ref="G181:L181"/>
    <mergeCell ref="A182:F182"/>
    <mergeCell ref="G182:L182"/>
    <mergeCell ref="A183:F183"/>
    <mergeCell ref="G183:L183"/>
    <mergeCell ref="A178:F178"/>
    <mergeCell ref="G178:L178"/>
    <mergeCell ref="A179:F179"/>
    <mergeCell ref="G179:L179"/>
    <mergeCell ref="A180:F180"/>
    <mergeCell ref="G180:L180"/>
    <mergeCell ref="A175:F175"/>
    <mergeCell ref="G175:L175"/>
    <mergeCell ref="A176:F176"/>
    <mergeCell ref="G176:L176"/>
    <mergeCell ref="A177:F177"/>
    <mergeCell ref="G177:L177"/>
    <mergeCell ref="A172:F172"/>
    <mergeCell ref="G172:L172"/>
    <mergeCell ref="A173:F173"/>
    <mergeCell ref="G173:L173"/>
    <mergeCell ref="A174:F174"/>
    <mergeCell ref="G174:L174"/>
    <mergeCell ref="A169:F169"/>
    <mergeCell ref="G169:L169"/>
    <mergeCell ref="A170:F170"/>
    <mergeCell ref="G170:L170"/>
    <mergeCell ref="A171:F171"/>
    <mergeCell ref="G171:L171"/>
    <mergeCell ref="A166:F166"/>
    <mergeCell ref="G166:L166"/>
    <mergeCell ref="A167:F167"/>
    <mergeCell ref="G167:L167"/>
    <mergeCell ref="A168:F168"/>
    <mergeCell ref="G168:L168"/>
    <mergeCell ref="A163:F163"/>
    <mergeCell ref="G163:L163"/>
    <mergeCell ref="A164:F164"/>
    <mergeCell ref="G164:L164"/>
    <mergeCell ref="A165:F165"/>
    <mergeCell ref="G165:L165"/>
    <mergeCell ref="A160:F160"/>
    <mergeCell ref="G160:L160"/>
    <mergeCell ref="A161:F161"/>
    <mergeCell ref="G161:L161"/>
    <mergeCell ref="A162:F162"/>
    <mergeCell ref="G162:L162"/>
    <mergeCell ref="A157:F157"/>
    <mergeCell ref="G157:L157"/>
    <mergeCell ref="A158:F158"/>
    <mergeCell ref="G158:L158"/>
    <mergeCell ref="A159:F159"/>
    <mergeCell ref="G159:L159"/>
    <mergeCell ref="A154:F154"/>
    <mergeCell ref="G154:L154"/>
    <mergeCell ref="A155:F155"/>
    <mergeCell ref="G155:L155"/>
    <mergeCell ref="A156:F156"/>
    <mergeCell ref="G156:L156"/>
    <mergeCell ref="A151:F151"/>
    <mergeCell ref="G151:L151"/>
    <mergeCell ref="A152:F152"/>
    <mergeCell ref="G152:L152"/>
    <mergeCell ref="A153:F153"/>
    <mergeCell ref="G153:L153"/>
    <mergeCell ref="A148:F148"/>
    <mergeCell ref="G148:L148"/>
    <mergeCell ref="A149:F149"/>
    <mergeCell ref="G149:L149"/>
    <mergeCell ref="A150:F150"/>
    <mergeCell ref="G150:L150"/>
    <mergeCell ref="A145:F145"/>
    <mergeCell ref="G145:L145"/>
    <mergeCell ref="A146:F146"/>
    <mergeCell ref="G146:L146"/>
    <mergeCell ref="A147:F147"/>
    <mergeCell ref="G147:L147"/>
    <mergeCell ref="A142:F142"/>
    <mergeCell ref="G142:L142"/>
    <mergeCell ref="A143:F143"/>
    <mergeCell ref="G143:L143"/>
    <mergeCell ref="A144:F144"/>
    <mergeCell ref="G144:L144"/>
    <mergeCell ref="A139:F139"/>
    <mergeCell ref="G139:L139"/>
    <mergeCell ref="A140:F140"/>
    <mergeCell ref="G140:L140"/>
    <mergeCell ref="A141:F141"/>
    <mergeCell ref="G141:L141"/>
    <mergeCell ref="A136:F136"/>
    <mergeCell ref="G136:L136"/>
    <mergeCell ref="A137:F137"/>
    <mergeCell ref="G137:L137"/>
    <mergeCell ref="A138:F138"/>
    <mergeCell ref="G138:L138"/>
    <mergeCell ref="A133:F133"/>
    <mergeCell ref="G133:L133"/>
    <mergeCell ref="A134:F134"/>
    <mergeCell ref="G134:L134"/>
    <mergeCell ref="A135:F135"/>
    <mergeCell ref="G135:L135"/>
    <mergeCell ref="A130:F130"/>
    <mergeCell ref="G130:L130"/>
    <mergeCell ref="A131:F131"/>
    <mergeCell ref="G131:L131"/>
    <mergeCell ref="A132:F132"/>
    <mergeCell ref="G132:L132"/>
    <mergeCell ref="A127:F127"/>
    <mergeCell ref="G127:L127"/>
    <mergeCell ref="A128:F128"/>
    <mergeCell ref="G128:L128"/>
    <mergeCell ref="A129:F129"/>
    <mergeCell ref="G129:L129"/>
    <mergeCell ref="A124:F124"/>
    <mergeCell ref="G124:L124"/>
    <mergeCell ref="A125:F125"/>
    <mergeCell ref="G125:L125"/>
    <mergeCell ref="A126:F126"/>
    <mergeCell ref="G126:L126"/>
    <mergeCell ref="A121:F121"/>
    <mergeCell ref="G121:L121"/>
    <mergeCell ref="A122:F122"/>
    <mergeCell ref="G122:L122"/>
    <mergeCell ref="A123:F123"/>
    <mergeCell ref="G123:L123"/>
    <mergeCell ref="A118:F118"/>
    <mergeCell ref="G118:L118"/>
    <mergeCell ref="A119:F119"/>
    <mergeCell ref="G119:L119"/>
    <mergeCell ref="A120:F120"/>
    <mergeCell ref="G120:L120"/>
    <mergeCell ref="A115:F115"/>
    <mergeCell ref="G115:L115"/>
    <mergeCell ref="A116:F116"/>
    <mergeCell ref="G116:L116"/>
    <mergeCell ref="A117:F117"/>
    <mergeCell ref="G117:L117"/>
    <mergeCell ref="A112:F112"/>
    <mergeCell ref="G112:L112"/>
    <mergeCell ref="A113:F113"/>
    <mergeCell ref="G113:L113"/>
    <mergeCell ref="A114:F114"/>
    <mergeCell ref="G114:L114"/>
    <mergeCell ref="A109:F109"/>
    <mergeCell ref="G109:L109"/>
    <mergeCell ref="A110:F110"/>
    <mergeCell ref="G110:L110"/>
    <mergeCell ref="A111:F111"/>
    <mergeCell ref="G111:L111"/>
    <mergeCell ref="A106:F106"/>
    <mergeCell ref="G106:L106"/>
    <mergeCell ref="A107:F107"/>
    <mergeCell ref="G107:L107"/>
    <mergeCell ref="A108:F108"/>
    <mergeCell ref="G108:L108"/>
    <mergeCell ref="A103:F103"/>
    <mergeCell ref="G103:L103"/>
    <mergeCell ref="A104:F104"/>
    <mergeCell ref="G104:L104"/>
    <mergeCell ref="A105:F105"/>
    <mergeCell ref="G105:L105"/>
    <mergeCell ref="A100:F100"/>
    <mergeCell ref="G100:L100"/>
    <mergeCell ref="A101:F101"/>
    <mergeCell ref="G101:L101"/>
    <mergeCell ref="A102:F102"/>
    <mergeCell ref="G102:L102"/>
    <mergeCell ref="A97:F97"/>
    <mergeCell ref="G97:L97"/>
    <mergeCell ref="A98:F98"/>
    <mergeCell ref="G98:L98"/>
    <mergeCell ref="A99:F99"/>
    <mergeCell ref="G99:L99"/>
    <mergeCell ref="A94:F94"/>
    <mergeCell ref="G94:L94"/>
    <mergeCell ref="A95:F95"/>
    <mergeCell ref="G95:L95"/>
    <mergeCell ref="A96:F96"/>
    <mergeCell ref="G96:L96"/>
    <mergeCell ref="A91:F91"/>
    <mergeCell ref="G91:L91"/>
    <mergeCell ref="A92:F92"/>
    <mergeCell ref="G92:L92"/>
    <mergeCell ref="A93:F93"/>
    <mergeCell ref="G93:L93"/>
    <mergeCell ref="A88:F88"/>
    <mergeCell ref="G88:L88"/>
    <mergeCell ref="A89:F89"/>
    <mergeCell ref="G89:L89"/>
    <mergeCell ref="A90:F90"/>
    <mergeCell ref="G90:L90"/>
    <mergeCell ref="A85:F85"/>
    <mergeCell ref="G85:L85"/>
    <mergeCell ref="A86:F86"/>
    <mergeCell ref="G86:L86"/>
    <mergeCell ref="A87:F87"/>
    <mergeCell ref="G87:L87"/>
    <mergeCell ref="A82:F82"/>
    <mergeCell ref="G82:L82"/>
    <mergeCell ref="A83:F83"/>
    <mergeCell ref="G83:L83"/>
    <mergeCell ref="A84:F84"/>
    <mergeCell ref="G84:L84"/>
    <mergeCell ref="A79:F79"/>
    <mergeCell ref="G79:L79"/>
    <mergeCell ref="A80:F80"/>
    <mergeCell ref="G80:L80"/>
    <mergeCell ref="A81:F81"/>
    <mergeCell ref="G81:L81"/>
    <mergeCell ref="A76:F76"/>
    <mergeCell ref="G76:L76"/>
    <mergeCell ref="A77:F77"/>
    <mergeCell ref="G77:L77"/>
    <mergeCell ref="A78:F78"/>
    <mergeCell ref="G78:L78"/>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zoomScale="85" zoomScaleNormal="85"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93" t="s">
        <v>633</v>
      </c>
      <c r="C4" s="93"/>
      <c r="D4" s="93"/>
      <c r="E4" s="93"/>
      <c r="F4" s="93"/>
      <c r="G4" s="93"/>
      <c r="H4" s="93"/>
      <c r="I4" s="93"/>
      <c r="J4" s="93"/>
      <c r="K4" s="93"/>
      <c r="L4" s="93"/>
      <c r="M4" s="93"/>
      <c r="N4" s="93"/>
      <c r="O4" s="93"/>
      <c r="P4" s="93"/>
      <c r="Q4" s="93"/>
      <c r="R4" s="93"/>
      <c r="S4" s="93"/>
      <c r="T4" s="93"/>
    </row>
    <row r="6" spans="1:20" s="1" customFormat="1" ht="18.75" x14ac:dyDescent="0.3">
      <c r="A6" s="94" t="s">
        <v>3</v>
      </c>
      <c r="B6" s="94"/>
      <c r="C6" s="94"/>
      <c r="D6" s="94"/>
      <c r="E6" s="94"/>
      <c r="F6" s="94"/>
      <c r="G6" s="94"/>
      <c r="H6" s="94"/>
      <c r="I6" s="94"/>
      <c r="J6" s="94"/>
      <c r="K6" s="94"/>
      <c r="L6" s="94"/>
      <c r="M6" s="94"/>
      <c r="N6" s="94"/>
      <c r="O6" s="94"/>
      <c r="P6" s="94"/>
      <c r="Q6" s="94"/>
      <c r="R6" s="94"/>
      <c r="S6" s="94"/>
      <c r="T6" s="94"/>
    </row>
    <row r="8" spans="1:20" s="1" customFormat="1" x14ac:dyDescent="0.25">
      <c r="A8" s="93" t="s">
        <v>729</v>
      </c>
      <c r="B8" s="93"/>
      <c r="C8" s="93"/>
      <c r="D8" s="93"/>
      <c r="E8" s="93"/>
      <c r="F8" s="93"/>
      <c r="G8" s="93"/>
      <c r="H8" s="93"/>
      <c r="I8" s="93"/>
      <c r="J8" s="93"/>
      <c r="K8" s="93"/>
      <c r="L8" s="93"/>
      <c r="M8" s="93"/>
      <c r="N8" s="93"/>
      <c r="O8" s="93"/>
      <c r="P8" s="93"/>
      <c r="Q8" s="93"/>
      <c r="R8" s="93"/>
      <c r="S8" s="93"/>
      <c r="T8" s="93"/>
    </row>
    <row r="9" spans="1:20" s="1" customFormat="1" x14ac:dyDescent="0.25">
      <c r="A9" s="91" t="s">
        <v>4</v>
      </c>
      <c r="B9" s="91"/>
      <c r="C9" s="91"/>
      <c r="D9" s="91"/>
      <c r="E9" s="91"/>
      <c r="F9" s="91"/>
      <c r="G9" s="91"/>
      <c r="H9" s="91"/>
      <c r="I9" s="91"/>
      <c r="J9" s="91"/>
      <c r="K9" s="91"/>
      <c r="L9" s="91"/>
      <c r="M9" s="91"/>
      <c r="N9" s="91"/>
      <c r="O9" s="91"/>
      <c r="P9" s="91"/>
      <c r="Q9" s="91"/>
      <c r="R9" s="91"/>
      <c r="S9" s="91"/>
      <c r="T9" s="91"/>
    </row>
    <row r="11" spans="1:20" s="1" customFormat="1" x14ac:dyDescent="0.25">
      <c r="A11" s="93" t="str">
        <f>'1. паспорт местоположение '!A12:C12</f>
        <v>F_000-56-1-07.30-0106</v>
      </c>
      <c r="B11" s="93"/>
      <c r="C11" s="93"/>
      <c r="D11" s="93"/>
      <c r="E11" s="93"/>
      <c r="F11" s="93"/>
      <c r="G11" s="93"/>
      <c r="H11" s="93"/>
      <c r="I11" s="93"/>
      <c r="J11" s="93"/>
      <c r="K11" s="93"/>
      <c r="L11" s="93"/>
      <c r="M11" s="93"/>
      <c r="N11" s="93"/>
      <c r="O11" s="93"/>
      <c r="P11" s="93"/>
      <c r="Q11" s="93"/>
      <c r="R11" s="93"/>
      <c r="S11" s="93"/>
      <c r="T11" s="93"/>
    </row>
    <row r="12" spans="1:20" s="1" customFormat="1" x14ac:dyDescent="0.25">
      <c r="A12" s="91" t="s">
        <v>5</v>
      </c>
      <c r="B12" s="91"/>
      <c r="C12" s="91"/>
      <c r="D12" s="91"/>
      <c r="E12" s="91"/>
      <c r="F12" s="91"/>
      <c r="G12" s="91"/>
      <c r="H12" s="91"/>
      <c r="I12" s="91"/>
      <c r="J12" s="91"/>
      <c r="K12" s="91"/>
      <c r="L12" s="91"/>
      <c r="M12" s="91"/>
      <c r="N12" s="91"/>
      <c r="O12" s="91"/>
      <c r="P12" s="91"/>
      <c r="Q12" s="91"/>
      <c r="R12" s="91"/>
      <c r="S12" s="91"/>
      <c r="T12" s="91"/>
    </row>
    <row r="14" spans="1:20" s="1" customFormat="1" x14ac:dyDescent="0.25">
      <c r="A14" s="90" t="str">
        <f>'1. паспорт местоположение '!A15:C15</f>
        <v>Приобретение оборудования и приборов для диагностики, испытаний и измерений (33 шт.)</v>
      </c>
      <c r="B14" s="90"/>
      <c r="C14" s="90"/>
      <c r="D14" s="90"/>
      <c r="E14" s="90"/>
      <c r="F14" s="90"/>
      <c r="G14" s="90"/>
      <c r="H14" s="90"/>
      <c r="I14" s="90"/>
      <c r="J14" s="90"/>
      <c r="K14" s="90"/>
      <c r="L14" s="90"/>
      <c r="M14" s="90"/>
      <c r="N14" s="90"/>
      <c r="O14" s="90"/>
      <c r="P14" s="90"/>
      <c r="Q14" s="90"/>
      <c r="R14" s="90"/>
      <c r="S14" s="90"/>
      <c r="T14" s="90"/>
    </row>
    <row r="15" spans="1:20" s="1" customFormat="1" x14ac:dyDescent="0.25">
      <c r="A15" s="91" t="s">
        <v>6</v>
      </c>
      <c r="B15" s="91"/>
      <c r="C15" s="91"/>
      <c r="D15" s="91"/>
      <c r="E15" s="91"/>
      <c r="F15" s="91"/>
      <c r="G15" s="91"/>
      <c r="H15" s="91"/>
      <c r="I15" s="91"/>
      <c r="J15" s="91"/>
      <c r="K15" s="91"/>
      <c r="L15" s="91"/>
      <c r="M15" s="91"/>
      <c r="N15" s="91"/>
      <c r="O15" s="91"/>
      <c r="P15" s="91"/>
      <c r="Q15" s="91"/>
      <c r="R15" s="91"/>
      <c r="S15" s="91"/>
      <c r="T15" s="91"/>
    </row>
    <row r="16" spans="1:20" ht="18.75" x14ac:dyDescent="0.3">
      <c r="B16" s="96" t="s">
        <v>36</v>
      </c>
      <c r="C16" s="96"/>
      <c r="D16" s="96"/>
      <c r="E16" s="96"/>
      <c r="F16" s="96"/>
      <c r="G16" s="96"/>
      <c r="H16" s="96"/>
      <c r="I16" s="96"/>
      <c r="J16" s="96"/>
      <c r="K16" s="96"/>
      <c r="L16" s="96"/>
      <c r="M16" s="96"/>
      <c r="N16" s="96"/>
      <c r="O16" s="96"/>
      <c r="P16" s="96"/>
      <c r="Q16" s="96"/>
      <c r="R16" s="96"/>
      <c r="S16" s="96"/>
      <c r="T16" s="96"/>
    </row>
    <row r="18" spans="2:20" s="1" customFormat="1" x14ac:dyDescent="0.25">
      <c r="B18" s="95" t="s">
        <v>8</v>
      </c>
      <c r="C18" s="95" t="s">
        <v>37</v>
      </c>
      <c r="D18" s="95" t="s">
        <v>38</v>
      </c>
      <c r="E18" s="95" t="s">
        <v>39</v>
      </c>
      <c r="F18" s="95" t="s">
        <v>40</v>
      </c>
      <c r="G18" s="95" t="s">
        <v>41</v>
      </c>
      <c r="H18" s="95" t="s">
        <v>42</v>
      </c>
      <c r="I18" s="95" t="s">
        <v>43</v>
      </c>
      <c r="J18" s="95" t="s">
        <v>44</v>
      </c>
      <c r="K18" s="95" t="s">
        <v>45</v>
      </c>
      <c r="L18" s="95" t="s">
        <v>46</v>
      </c>
      <c r="M18" s="95" t="s">
        <v>47</v>
      </c>
      <c r="N18" s="95" t="s">
        <v>48</v>
      </c>
      <c r="O18" s="95" t="s">
        <v>49</v>
      </c>
      <c r="P18" s="95" t="s">
        <v>50</v>
      </c>
      <c r="Q18" s="95" t="s">
        <v>51</v>
      </c>
      <c r="R18" s="95" t="s">
        <v>52</v>
      </c>
      <c r="S18" s="95"/>
      <c r="T18" s="95" t="s">
        <v>53</v>
      </c>
    </row>
    <row r="19" spans="2:20" s="1" customFormat="1" ht="141.75" x14ac:dyDescent="0.25">
      <c r="B19" s="95"/>
      <c r="C19" s="95"/>
      <c r="D19" s="95"/>
      <c r="E19" s="95"/>
      <c r="F19" s="95"/>
      <c r="G19" s="95"/>
      <c r="H19" s="95"/>
      <c r="I19" s="95"/>
      <c r="J19" s="95"/>
      <c r="K19" s="95"/>
      <c r="L19" s="95"/>
      <c r="M19" s="95"/>
      <c r="N19" s="95"/>
      <c r="O19" s="95"/>
      <c r="P19" s="95"/>
      <c r="Q19" s="95"/>
      <c r="R19" s="6" t="s">
        <v>54</v>
      </c>
      <c r="S19" s="6" t="s">
        <v>55</v>
      </c>
      <c r="T19" s="95"/>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3" t="s">
        <v>633</v>
      </c>
      <c r="C4" s="93"/>
      <c r="D4" s="93"/>
      <c r="E4" s="93"/>
      <c r="F4" s="93"/>
      <c r="G4" s="93"/>
      <c r="H4" s="93"/>
      <c r="I4" s="93"/>
      <c r="J4" s="93"/>
      <c r="K4" s="93"/>
      <c r="L4" s="93"/>
      <c r="M4" s="93"/>
      <c r="N4" s="93"/>
      <c r="O4" s="93"/>
      <c r="P4" s="93"/>
      <c r="Q4" s="93"/>
      <c r="R4" s="93"/>
      <c r="S4" s="93"/>
      <c r="T4" s="93"/>
    </row>
    <row r="6" spans="1:20" s="1" customFormat="1" ht="18.75" x14ac:dyDescent="0.3">
      <c r="A6" s="94" t="s">
        <v>3</v>
      </c>
      <c r="B6" s="94"/>
      <c r="C6" s="94"/>
      <c r="D6" s="94"/>
      <c r="E6" s="94"/>
      <c r="F6" s="94"/>
      <c r="G6" s="94"/>
      <c r="H6" s="94"/>
      <c r="I6" s="94"/>
      <c r="J6" s="94"/>
      <c r="K6" s="94"/>
      <c r="L6" s="94"/>
      <c r="M6" s="94"/>
      <c r="N6" s="94"/>
      <c r="O6" s="94"/>
      <c r="P6" s="94"/>
      <c r="Q6" s="94"/>
      <c r="R6" s="94"/>
      <c r="S6" s="94"/>
      <c r="T6" s="94"/>
    </row>
    <row r="8" spans="1:20" s="1" customFormat="1" ht="15.75" x14ac:dyDescent="0.25">
      <c r="A8" s="93" t="s">
        <v>729</v>
      </c>
      <c r="B8" s="93"/>
      <c r="C8" s="93"/>
      <c r="D8" s="93"/>
      <c r="E8" s="93"/>
      <c r="F8" s="93"/>
      <c r="G8" s="93"/>
      <c r="H8" s="93"/>
      <c r="I8" s="93"/>
      <c r="J8" s="93"/>
      <c r="K8" s="93"/>
      <c r="L8" s="93"/>
      <c r="M8" s="93"/>
      <c r="N8" s="93"/>
      <c r="O8" s="93"/>
      <c r="P8" s="93"/>
      <c r="Q8" s="93"/>
      <c r="R8" s="93"/>
      <c r="S8" s="93"/>
      <c r="T8" s="93"/>
    </row>
    <row r="9" spans="1:20" s="1" customFormat="1" ht="15.75" x14ac:dyDescent="0.25">
      <c r="A9" s="91" t="s">
        <v>4</v>
      </c>
      <c r="B9" s="91"/>
      <c r="C9" s="91"/>
      <c r="D9" s="91"/>
      <c r="E9" s="91"/>
      <c r="F9" s="91"/>
      <c r="G9" s="91"/>
      <c r="H9" s="91"/>
      <c r="I9" s="91"/>
      <c r="J9" s="91"/>
      <c r="K9" s="91"/>
      <c r="L9" s="91"/>
      <c r="M9" s="91"/>
      <c r="N9" s="91"/>
      <c r="O9" s="91"/>
      <c r="P9" s="91"/>
      <c r="Q9" s="91"/>
      <c r="R9" s="91"/>
      <c r="S9" s="91"/>
      <c r="T9" s="91"/>
    </row>
    <row r="11" spans="1:20" s="1" customFormat="1" ht="15.75" x14ac:dyDescent="0.25">
      <c r="A11" s="93" t="str">
        <f>'1. паспорт местоположение '!A12:C12</f>
        <v>F_000-56-1-07.30-0106</v>
      </c>
      <c r="B11" s="93"/>
      <c r="C11" s="93"/>
      <c r="D11" s="93"/>
      <c r="E11" s="93"/>
      <c r="F11" s="93"/>
      <c r="G11" s="93"/>
      <c r="H11" s="93"/>
      <c r="I11" s="93"/>
      <c r="J11" s="93"/>
      <c r="K11" s="93"/>
      <c r="L11" s="93"/>
      <c r="M11" s="93"/>
      <c r="N11" s="93"/>
      <c r="O11" s="93"/>
      <c r="P11" s="93"/>
      <c r="Q11" s="93"/>
      <c r="R11" s="93"/>
      <c r="S11" s="93"/>
      <c r="T11" s="93"/>
    </row>
    <row r="12" spans="1:20" s="1" customFormat="1" ht="15.75" x14ac:dyDescent="0.25">
      <c r="A12" s="91" t="s">
        <v>5</v>
      </c>
      <c r="B12" s="91"/>
      <c r="C12" s="91"/>
      <c r="D12" s="91"/>
      <c r="E12" s="91"/>
      <c r="F12" s="91"/>
      <c r="G12" s="91"/>
      <c r="H12" s="91"/>
      <c r="I12" s="91"/>
      <c r="J12" s="91"/>
      <c r="K12" s="91"/>
      <c r="L12" s="91"/>
      <c r="M12" s="91"/>
      <c r="N12" s="91"/>
      <c r="O12" s="91"/>
      <c r="P12" s="91"/>
      <c r="Q12" s="91"/>
      <c r="R12" s="91"/>
      <c r="S12" s="91"/>
      <c r="T12" s="91"/>
    </row>
    <row r="14" spans="1:20" s="1" customFormat="1" ht="15.75" x14ac:dyDescent="0.25">
      <c r="A14" s="90" t="str">
        <f>'1. паспорт местоположение '!A15:C15</f>
        <v>Приобретение оборудования и приборов для диагностики, испытаний и измерений (33 шт.)</v>
      </c>
      <c r="B14" s="90"/>
      <c r="C14" s="90"/>
      <c r="D14" s="90"/>
      <c r="E14" s="90"/>
      <c r="F14" s="90"/>
      <c r="G14" s="90"/>
      <c r="H14" s="90"/>
      <c r="I14" s="90"/>
      <c r="J14" s="90"/>
      <c r="K14" s="90"/>
      <c r="L14" s="90"/>
      <c r="M14" s="90"/>
      <c r="N14" s="90"/>
      <c r="O14" s="90"/>
      <c r="P14" s="90"/>
      <c r="Q14" s="90"/>
      <c r="R14" s="90"/>
      <c r="S14" s="90"/>
      <c r="T14" s="90"/>
    </row>
    <row r="15" spans="1:20" s="1" customFormat="1" ht="15.75" x14ac:dyDescent="0.25">
      <c r="A15" s="91" t="s">
        <v>6</v>
      </c>
      <c r="B15" s="91"/>
      <c r="C15" s="91"/>
      <c r="D15" s="91"/>
      <c r="E15" s="91"/>
      <c r="F15" s="91"/>
      <c r="G15" s="91"/>
      <c r="H15" s="91"/>
      <c r="I15" s="91"/>
      <c r="J15" s="91"/>
      <c r="K15" s="91"/>
      <c r="L15" s="91"/>
      <c r="M15" s="91"/>
      <c r="N15" s="91"/>
      <c r="O15" s="91"/>
      <c r="P15" s="91"/>
      <c r="Q15" s="91"/>
      <c r="R15" s="91"/>
      <c r="S15" s="91"/>
      <c r="T15" s="91"/>
    </row>
    <row r="17" spans="1:20" s="8" customFormat="1" ht="18.75" x14ac:dyDescent="0.3">
      <c r="A17" s="92" t="s">
        <v>56</v>
      </c>
      <c r="B17" s="92"/>
      <c r="C17" s="92"/>
      <c r="D17" s="92"/>
      <c r="E17" s="92"/>
      <c r="F17" s="92"/>
      <c r="G17" s="92"/>
      <c r="H17" s="92"/>
      <c r="I17" s="92"/>
      <c r="J17" s="92"/>
      <c r="K17" s="92"/>
      <c r="L17" s="92"/>
      <c r="M17" s="92"/>
      <c r="N17" s="92"/>
      <c r="O17" s="92"/>
      <c r="P17" s="92"/>
      <c r="Q17" s="92"/>
      <c r="R17" s="92"/>
      <c r="S17" s="92"/>
      <c r="T17" s="92"/>
    </row>
    <row r="18" spans="1:20" s="1" customFormat="1" ht="15.75" x14ac:dyDescent="0.25"/>
    <row r="19" spans="1:20" s="1" customFormat="1" ht="15.75" x14ac:dyDescent="0.25">
      <c r="A19" s="95" t="s">
        <v>8</v>
      </c>
      <c r="B19" s="95" t="s">
        <v>57</v>
      </c>
      <c r="C19" s="95"/>
      <c r="D19" s="95" t="s">
        <v>58</v>
      </c>
      <c r="E19" s="95" t="s">
        <v>59</v>
      </c>
      <c r="F19" s="95"/>
      <c r="G19" s="95" t="s">
        <v>60</v>
      </c>
      <c r="H19" s="95"/>
      <c r="I19" s="95" t="s">
        <v>61</v>
      </c>
      <c r="J19" s="95"/>
      <c r="K19" s="95" t="s">
        <v>62</v>
      </c>
      <c r="L19" s="95" t="s">
        <v>63</v>
      </c>
      <c r="M19" s="95"/>
      <c r="N19" s="95" t="s">
        <v>64</v>
      </c>
      <c r="O19" s="95"/>
      <c r="P19" s="95" t="s">
        <v>65</v>
      </c>
      <c r="Q19" s="95" t="s">
        <v>66</v>
      </c>
      <c r="R19" s="95"/>
      <c r="S19" s="95" t="s">
        <v>67</v>
      </c>
      <c r="T19" s="95"/>
    </row>
    <row r="20" spans="1:20" s="1" customFormat="1" ht="94.5" x14ac:dyDescent="0.25">
      <c r="A20" s="95"/>
      <c r="B20" s="95"/>
      <c r="C20" s="95"/>
      <c r="D20" s="95"/>
      <c r="E20" s="95"/>
      <c r="F20" s="95"/>
      <c r="G20" s="95"/>
      <c r="H20" s="95"/>
      <c r="I20" s="95"/>
      <c r="J20" s="95"/>
      <c r="K20" s="95"/>
      <c r="L20" s="95"/>
      <c r="M20" s="95"/>
      <c r="N20" s="95"/>
      <c r="O20" s="95"/>
      <c r="P20" s="95"/>
      <c r="Q20" s="6" t="s">
        <v>68</v>
      </c>
      <c r="R20" s="6" t="s">
        <v>69</v>
      </c>
      <c r="S20" s="6" t="s">
        <v>70</v>
      </c>
      <c r="T20" s="6" t="s">
        <v>71</v>
      </c>
    </row>
    <row r="21" spans="1:20" s="1" customFormat="1" ht="15.75" x14ac:dyDescent="0.25">
      <c r="A21" s="95"/>
      <c r="B21" s="6" t="s">
        <v>72</v>
      </c>
      <c r="C21" s="6" t="s">
        <v>73</v>
      </c>
      <c r="D21" s="95"/>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3" t="s">
        <v>633</v>
      </c>
      <c r="C4" s="93"/>
      <c r="D4" s="93"/>
      <c r="E4" s="93"/>
      <c r="F4" s="93"/>
      <c r="G4" s="93"/>
      <c r="H4" s="93"/>
      <c r="I4" s="93"/>
      <c r="J4" s="93"/>
      <c r="K4" s="93"/>
      <c r="L4" s="93"/>
      <c r="M4" s="93"/>
      <c r="N4" s="93"/>
      <c r="O4" s="93"/>
      <c r="P4" s="93"/>
      <c r="Q4" s="93"/>
      <c r="R4" s="93"/>
      <c r="S4" s="93"/>
      <c r="T4" s="93"/>
    </row>
    <row r="6" spans="1:20" s="1" customFormat="1" ht="18.75" x14ac:dyDescent="0.3">
      <c r="A6" s="94" t="s">
        <v>3</v>
      </c>
      <c r="B6" s="94"/>
      <c r="C6" s="94"/>
      <c r="D6" s="94"/>
      <c r="E6" s="94"/>
      <c r="F6" s="94"/>
      <c r="G6" s="94"/>
      <c r="H6" s="94"/>
      <c r="I6" s="94"/>
      <c r="J6" s="94"/>
      <c r="K6" s="94"/>
      <c r="L6" s="94"/>
      <c r="M6" s="94"/>
      <c r="N6" s="94"/>
      <c r="O6" s="94"/>
      <c r="P6" s="94"/>
      <c r="Q6" s="94"/>
      <c r="R6" s="94"/>
      <c r="S6" s="94"/>
      <c r="T6" s="94"/>
    </row>
    <row r="8" spans="1:20" s="1" customFormat="1" ht="15.75" x14ac:dyDescent="0.25">
      <c r="A8" s="93" t="s">
        <v>729</v>
      </c>
      <c r="B8" s="93"/>
      <c r="C8" s="93"/>
      <c r="D8" s="93"/>
      <c r="E8" s="93"/>
      <c r="F8" s="93"/>
      <c r="G8" s="93"/>
      <c r="H8" s="93"/>
      <c r="I8" s="93"/>
      <c r="J8" s="93"/>
      <c r="K8" s="93"/>
      <c r="L8" s="93"/>
      <c r="M8" s="93"/>
      <c r="N8" s="93"/>
      <c r="O8" s="93"/>
      <c r="P8" s="93"/>
      <c r="Q8" s="93"/>
      <c r="R8" s="93"/>
      <c r="S8" s="93"/>
      <c r="T8" s="93"/>
    </row>
    <row r="9" spans="1:20" s="1" customFormat="1" ht="15.75" x14ac:dyDescent="0.25">
      <c r="A9" s="91" t="s">
        <v>4</v>
      </c>
      <c r="B9" s="91"/>
      <c r="C9" s="91"/>
      <c r="D9" s="91"/>
      <c r="E9" s="91"/>
      <c r="F9" s="91"/>
      <c r="G9" s="91"/>
      <c r="H9" s="91"/>
      <c r="I9" s="91"/>
      <c r="J9" s="91"/>
      <c r="K9" s="91"/>
      <c r="L9" s="91"/>
      <c r="M9" s="91"/>
      <c r="N9" s="91"/>
      <c r="O9" s="91"/>
      <c r="P9" s="91"/>
      <c r="Q9" s="91"/>
      <c r="R9" s="91"/>
      <c r="S9" s="91"/>
      <c r="T9" s="91"/>
    </row>
    <row r="11" spans="1:20" s="1" customFormat="1" ht="15.75" x14ac:dyDescent="0.25">
      <c r="A11" s="93" t="str">
        <f>'1. паспорт местоположение '!A12:C12</f>
        <v>F_000-56-1-07.30-0106</v>
      </c>
      <c r="B11" s="93"/>
      <c r="C11" s="93"/>
      <c r="D11" s="93"/>
      <c r="E11" s="93"/>
      <c r="F11" s="93"/>
      <c r="G11" s="93"/>
      <c r="H11" s="93"/>
      <c r="I11" s="93"/>
      <c r="J11" s="93"/>
      <c r="K11" s="93"/>
      <c r="L11" s="93"/>
      <c r="M11" s="93"/>
      <c r="N11" s="93"/>
      <c r="O11" s="93"/>
      <c r="P11" s="93"/>
      <c r="Q11" s="93"/>
      <c r="R11" s="93"/>
      <c r="S11" s="93"/>
      <c r="T11" s="93"/>
    </row>
    <row r="12" spans="1:20" s="1" customFormat="1" ht="15.75" x14ac:dyDescent="0.25">
      <c r="A12" s="91" t="s">
        <v>5</v>
      </c>
      <c r="B12" s="91"/>
      <c r="C12" s="91"/>
      <c r="D12" s="91"/>
      <c r="E12" s="91"/>
      <c r="F12" s="91"/>
      <c r="G12" s="91"/>
      <c r="H12" s="91"/>
      <c r="I12" s="91"/>
      <c r="J12" s="91"/>
      <c r="K12" s="91"/>
      <c r="L12" s="91"/>
      <c r="M12" s="91"/>
      <c r="N12" s="91"/>
      <c r="O12" s="91"/>
      <c r="P12" s="91"/>
      <c r="Q12" s="91"/>
      <c r="R12" s="91"/>
      <c r="S12" s="91"/>
      <c r="T12" s="91"/>
    </row>
    <row r="14" spans="1:20" s="1" customFormat="1" ht="15.75" x14ac:dyDescent="0.25">
      <c r="A14" s="90" t="str">
        <f>'1. паспорт местоположение '!A15:C15</f>
        <v>Приобретение оборудования и приборов для диагностики, испытаний и измерений (33 шт.)</v>
      </c>
      <c r="B14" s="90"/>
      <c r="C14" s="90"/>
      <c r="D14" s="90"/>
      <c r="E14" s="90"/>
      <c r="F14" s="90"/>
      <c r="G14" s="90"/>
      <c r="H14" s="90"/>
      <c r="I14" s="90"/>
      <c r="J14" s="90"/>
      <c r="K14" s="90"/>
      <c r="L14" s="90"/>
      <c r="M14" s="90"/>
      <c r="N14" s="90"/>
      <c r="O14" s="90"/>
      <c r="P14" s="90"/>
      <c r="Q14" s="90"/>
      <c r="R14" s="90"/>
      <c r="S14" s="90"/>
      <c r="T14" s="90"/>
    </row>
    <row r="15" spans="1:20" s="1" customFormat="1" ht="15.75" x14ac:dyDescent="0.25">
      <c r="A15" s="91" t="s">
        <v>6</v>
      </c>
      <c r="B15" s="91"/>
      <c r="C15" s="91"/>
      <c r="D15" s="91"/>
      <c r="E15" s="91"/>
      <c r="F15" s="91"/>
      <c r="G15" s="91"/>
      <c r="H15" s="91"/>
      <c r="I15" s="91"/>
      <c r="J15" s="91"/>
      <c r="K15" s="91"/>
      <c r="L15" s="91"/>
      <c r="M15" s="91"/>
      <c r="N15" s="91"/>
      <c r="O15" s="91"/>
      <c r="P15" s="91"/>
      <c r="Q15" s="91"/>
      <c r="R15" s="91"/>
      <c r="S15" s="91"/>
      <c r="T15" s="91"/>
    </row>
    <row r="17" spans="1:27" s="8" customFormat="1" ht="18.75" x14ac:dyDescent="0.3">
      <c r="A17" s="92" t="s">
        <v>74</v>
      </c>
      <c r="B17" s="92"/>
      <c r="C17" s="92"/>
      <c r="D17" s="92"/>
      <c r="E17" s="92"/>
      <c r="F17" s="92"/>
      <c r="G17" s="92"/>
      <c r="H17" s="92"/>
      <c r="I17" s="92"/>
      <c r="J17" s="92"/>
      <c r="K17" s="92"/>
      <c r="L17" s="92"/>
      <c r="M17" s="92"/>
      <c r="N17" s="92"/>
      <c r="O17" s="92"/>
      <c r="P17" s="92"/>
      <c r="Q17" s="92"/>
      <c r="R17" s="92"/>
      <c r="S17" s="92"/>
      <c r="T17" s="92"/>
    </row>
    <row r="19" spans="1:27" s="1" customFormat="1" ht="15.75" x14ac:dyDescent="0.25">
      <c r="A19" s="95" t="s">
        <v>8</v>
      </c>
      <c r="B19" s="95" t="s">
        <v>75</v>
      </c>
      <c r="C19" s="95"/>
      <c r="D19" s="95" t="s">
        <v>76</v>
      </c>
      <c r="E19" s="95"/>
      <c r="F19" s="95" t="s">
        <v>46</v>
      </c>
      <c r="G19" s="95"/>
      <c r="H19" s="95"/>
      <c r="I19" s="95"/>
      <c r="J19" s="95" t="s">
        <v>77</v>
      </c>
      <c r="K19" s="95" t="s">
        <v>78</v>
      </c>
      <c r="L19" s="95"/>
      <c r="M19" s="95" t="s">
        <v>79</v>
      </c>
      <c r="N19" s="95"/>
      <c r="O19" s="95" t="s">
        <v>80</v>
      </c>
      <c r="P19" s="95"/>
      <c r="Q19" s="95" t="s">
        <v>81</v>
      </c>
      <c r="R19" s="95"/>
      <c r="S19" s="95" t="s">
        <v>82</v>
      </c>
      <c r="T19" s="95" t="s">
        <v>83</v>
      </c>
      <c r="U19" s="95" t="s">
        <v>84</v>
      </c>
      <c r="V19" s="95" t="s">
        <v>85</v>
      </c>
      <c r="W19" s="95"/>
      <c r="X19" s="95" t="s">
        <v>66</v>
      </c>
      <c r="Y19" s="95"/>
      <c r="Z19" s="95" t="s">
        <v>67</v>
      </c>
      <c r="AA19" s="95"/>
    </row>
    <row r="20" spans="1:27" s="1" customFormat="1" ht="110.25" x14ac:dyDescent="0.25">
      <c r="A20" s="95"/>
      <c r="B20" s="95"/>
      <c r="C20" s="95"/>
      <c r="D20" s="95"/>
      <c r="E20" s="95"/>
      <c r="F20" s="95" t="s">
        <v>86</v>
      </c>
      <c r="G20" s="95"/>
      <c r="H20" s="95" t="s">
        <v>87</v>
      </c>
      <c r="I20" s="95"/>
      <c r="J20" s="95"/>
      <c r="K20" s="95"/>
      <c r="L20" s="95"/>
      <c r="M20" s="95"/>
      <c r="N20" s="95"/>
      <c r="O20" s="95"/>
      <c r="P20" s="95"/>
      <c r="Q20" s="95"/>
      <c r="R20" s="95"/>
      <c r="S20" s="95"/>
      <c r="T20" s="95"/>
      <c r="U20" s="95"/>
      <c r="V20" s="95"/>
      <c r="W20" s="95"/>
      <c r="X20" s="6" t="s">
        <v>68</v>
      </c>
      <c r="Y20" s="6" t="s">
        <v>69</v>
      </c>
      <c r="Z20" s="6" t="s">
        <v>70</v>
      </c>
      <c r="AA20" s="6" t="s">
        <v>71</v>
      </c>
    </row>
    <row r="21" spans="1:27" s="1" customFormat="1" ht="15.75" x14ac:dyDescent="0.25">
      <c r="A21" s="95"/>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H27" sqref="H27"/>
    </sheetView>
  </sheetViews>
  <sheetFormatPr defaultColWidth="8.7109375" defaultRowHeight="15.75" x14ac:dyDescent="0.25"/>
  <cols>
    <col min="1" max="1" width="8.7109375" style="10" customWidth="1"/>
    <col min="2" max="2" width="59" style="1" customWidth="1"/>
    <col min="3" max="3" width="76.42578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93" t="s">
        <v>633</v>
      </c>
      <c r="B5" s="93"/>
      <c r="C5" s="93"/>
    </row>
    <row r="7" spans="1:3" ht="18.75" x14ac:dyDescent="0.3">
      <c r="A7" s="94" t="s">
        <v>3</v>
      </c>
      <c r="B7" s="94"/>
      <c r="C7" s="94"/>
    </row>
    <row r="9" spans="1:3" x14ac:dyDescent="0.25">
      <c r="A9" s="93" t="s">
        <v>729</v>
      </c>
      <c r="B9" s="93"/>
      <c r="C9" s="93"/>
    </row>
    <row r="10" spans="1:3" x14ac:dyDescent="0.25">
      <c r="A10" s="91" t="s">
        <v>4</v>
      </c>
      <c r="B10" s="91"/>
      <c r="C10" s="91"/>
    </row>
    <row r="12" spans="1:3" x14ac:dyDescent="0.25">
      <c r="A12" s="93" t="str">
        <f>'1. паспорт местоположение '!A12:C12</f>
        <v>F_000-56-1-07.30-0106</v>
      </c>
      <c r="B12" s="93"/>
      <c r="C12" s="93"/>
    </row>
    <row r="13" spans="1:3" x14ac:dyDescent="0.25">
      <c r="A13" s="91" t="s">
        <v>5</v>
      </c>
      <c r="B13" s="91"/>
      <c r="C13" s="91"/>
    </row>
    <row r="15" spans="1:3" x14ac:dyDescent="0.25">
      <c r="A15" s="90" t="str">
        <f>'1. паспорт местоположение '!A15:C15</f>
        <v>Приобретение оборудования и приборов для диагностики, испытаний и измерений (33 шт.)</v>
      </c>
      <c r="B15" s="90"/>
      <c r="C15" s="90"/>
    </row>
    <row r="16" spans="1:3" x14ac:dyDescent="0.25">
      <c r="A16" s="91" t="s">
        <v>6</v>
      </c>
      <c r="B16" s="91"/>
      <c r="C16" s="91"/>
    </row>
    <row r="18" spans="1:3" ht="18.75" x14ac:dyDescent="0.3">
      <c r="A18" s="96" t="s">
        <v>88</v>
      </c>
      <c r="B18" s="96"/>
      <c r="C18" s="96"/>
    </row>
    <row r="20" spans="1:3" x14ac:dyDescent="0.25">
      <c r="A20" s="2" t="s">
        <v>8</v>
      </c>
      <c r="B20" s="3" t="s">
        <v>9</v>
      </c>
      <c r="C20" s="3" t="s">
        <v>10</v>
      </c>
    </row>
    <row r="21" spans="1:3" x14ac:dyDescent="0.25">
      <c r="A21" s="4">
        <v>1</v>
      </c>
      <c r="B21" s="4">
        <v>2</v>
      </c>
      <c r="C21" s="4">
        <v>3</v>
      </c>
    </row>
    <row r="22" spans="1:3" ht="31.5" customHeight="1" x14ac:dyDescent="0.25">
      <c r="A22" s="5">
        <v>1</v>
      </c>
      <c r="B22" s="2" t="s">
        <v>89</v>
      </c>
      <c r="C22" s="24" t="s">
        <v>469</v>
      </c>
    </row>
    <row r="23" spans="1:3" ht="172.9" customHeight="1" x14ac:dyDescent="0.25">
      <c r="A23" s="5">
        <v>2</v>
      </c>
      <c r="B23" s="2" t="s">
        <v>90</v>
      </c>
      <c r="C23" s="50" t="s">
        <v>516</v>
      </c>
    </row>
    <row r="24" spans="1:3" ht="47.25" x14ac:dyDescent="0.25">
      <c r="A24" s="5">
        <v>3</v>
      </c>
      <c r="B24" s="2" t="s">
        <v>91</v>
      </c>
      <c r="C24" s="46" t="s">
        <v>513</v>
      </c>
    </row>
    <row r="25" spans="1:3" ht="31.5" x14ac:dyDescent="0.25">
      <c r="A25" s="5">
        <v>4</v>
      </c>
      <c r="B25" s="2" t="s">
        <v>92</v>
      </c>
      <c r="C25" s="23" t="s">
        <v>511</v>
      </c>
    </row>
    <row r="26" spans="1:3" ht="31.5" x14ac:dyDescent="0.25">
      <c r="A26" s="5">
        <v>5</v>
      </c>
      <c r="B26" s="2" t="s">
        <v>93</v>
      </c>
      <c r="C26" s="28" t="s">
        <v>418</v>
      </c>
    </row>
    <row r="27" spans="1:3" ht="84" customHeight="1" x14ac:dyDescent="0.25">
      <c r="A27" s="5">
        <v>6</v>
      </c>
      <c r="B27" s="2" t="s">
        <v>94</v>
      </c>
      <c r="C27" s="50" t="s">
        <v>726</v>
      </c>
    </row>
    <row r="28" spans="1:3" x14ac:dyDescent="0.25">
      <c r="A28" s="5">
        <v>7</v>
      </c>
      <c r="B28" s="2" t="s">
        <v>95</v>
      </c>
      <c r="C28" s="23">
        <v>2016</v>
      </c>
    </row>
    <row r="29" spans="1:3" x14ac:dyDescent="0.25">
      <c r="A29" s="5">
        <v>8</v>
      </c>
      <c r="B29" s="2" t="s">
        <v>96</v>
      </c>
      <c r="C29" s="23">
        <v>2024</v>
      </c>
    </row>
    <row r="30" spans="1:3" x14ac:dyDescent="0.25">
      <c r="A30" s="5">
        <v>9</v>
      </c>
      <c r="B30" s="2" t="s">
        <v>97</v>
      </c>
      <c r="C30" s="27" t="s">
        <v>450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5"/>
  <sheetViews>
    <sheetView workbookViewId="0">
      <selection activeCell="M1" sqref="M1:O1"/>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M1" s="93" t="s">
        <v>633</v>
      </c>
      <c r="N1" s="93"/>
      <c r="O1" s="93"/>
    </row>
    <row r="2" spans="1:26" ht="18.75" x14ac:dyDescent="0.3">
      <c r="A2" s="94" t="s">
        <v>3</v>
      </c>
      <c r="B2" s="94"/>
      <c r="C2" s="94"/>
      <c r="D2" s="94"/>
      <c r="E2" s="94"/>
      <c r="F2" s="94"/>
      <c r="G2" s="94"/>
      <c r="H2" s="94"/>
      <c r="I2" s="94"/>
      <c r="J2" s="94"/>
      <c r="K2" s="94"/>
      <c r="L2" s="94"/>
      <c r="M2" s="94"/>
      <c r="N2" s="94"/>
      <c r="O2" s="94"/>
      <c r="P2" s="94"/>
      <c r="Q2" s="94"/>
      <c r="R2" s="94"/>
      <c r="S2" s="94"/>
      <c r="T2" s="94"/>
      <c r="U2" s="94"/>
      <c r="V2" s="94"/>
      <c r="W2" s="94"/>
      <c r="X2" s="94"/>
      <c r="Y2" s="94"/>
      <c r="Z2" s="94"/>
    </row>
    <row r="4" spans="1:26" ht="15.75" x14ac:dyDescent="0.25">
      <c r="A4" s="93" t="s">
        <v>729</v>
      </c>
      <c r="B4" s="93"/>
      <c r="C4" s="93"/>
      <c r="D4" s="93"/>
      <c r="E4" s="93"/>
      <c r="F4" s="93"/>
      <c r="G4" s="93"/>
      <c r="H4" s="93"/>
      <c r="I4" s="93"/>
      <c r="J4" s="93"/>
      <c r="K4" s="93"/>
      <c r="L4" s="93"/>
      <c r="M4" s="93"/>
      <c r="N4" s="93"/>
      <c r="O4" s="93"/>
      <c r="P4" s="93"/>
      <c r="Q4" s="93"/>
      <c r="R4" s="93"/>
      <c r="S4" s="93"/>
      <c r="T4" s="93"/>
      <c r="U4" s="93"/>
      <c r="V4" s="93"/>
      <c r="W4" s="93"/>
      <c r="X4" s="93"/>
      <c r="Y4" s="93"/>
      <c r="Z4" s="93"/>
    </row>
    <row r="5" spans="1:26" ht="15.75" x14ac:dyDescent="0.25">
      <c r="A5" s="91" t="s">
        <v>4</v>
      </c>
      <c r="B5" s="91"/>
      <c r="C5" s="91"/>
      <c r="D5" s="91"/>
      <c r="E5" s="91"/>
      <c r="F5" s="91"/>
      <c r="G5" s="91"/>
      <c r="H5" s="91"/>
      <c r="I5" s="91"/>
      <c r="J5" s="91"/>
      <c r="K5" s="91"/>
      <c r="L5" s="91"/>
      <c r="M5" s="91"/>
      <c r="N5" s="91"/>
      <c r="O5" s="91"/>
      <c r="P5" s="91"/>
      <c r="Q5" s="91"/>
      <c r="R5" s="91"/>
      <c r="S5" s="91"/>
      <c r="T5" s="91"/>
      <c r="U5" s="91"/>
      <c r="V5" s="91"/>
      <c r="W5" s="91"/>
      <c r="X5" s="91"/>
      <c r="Y5" s="91"/>
      <c r="Z5" s="91"/>
    </row>
    <row r="7" spans="1:26" ht="15.75" x14ac:dyDescent="0.25">
      <c r="A7" s="93" t="str">
        <f>'1. паспорт местоположение '!A12:C12</f>
        <v>F_000-56-1-07.30-0106</v>
      </c>
      <c r="B7" s="93"/>
      <c r="C7" s="93"/>
      <c r="D7" s="93"/>
      <c r="E7" s="93"/>
      <c r="F7" s="93"/>
      <c r="G7" s="93"/>
      <c r="H7" s="93"/>
      <c r="I7" s="93"/>
      <c r="J7" s="93"/>
      <c r="K7" s="93"/>
      <c r="L7" s="93"/>
      <c r="M7" s="93"/>
      <c r="N7" s="93"/>
      <c r="O7" s="93"/>
      <c r="P7" s="93"/>
      <c r="Q7" s="93"/>
      <c r="R7" s="93"/>
      <c r="S7" s="93"/>
      <c r="T7" s="93"/>
      <c r="U7" s="93"/>
      <c r="V7" s="93"/>
      <c r="W7" s="93"/>
      <c r="X7" s="93"/>
      <c r="Y7" s="93"/>
      <c r="Z7" s="93"/>
    </row>
    <row r="8" spans="1:26" ht="15.75" x14ac:dyDescent="0.25">
      <c r="A8" s="91" t="s">
        <v>5</v>
      </c>
      <c r="B8" s="91"/>
      <c r="C8" s="91"/>
      <c r="D8" s="91"/>
      <c r="E8" s="91"/>
      <c r="F8" s="91"/>
      <c r="G8" s="91"/>
      <c r="H8" s="91"/>
      <c r="I8" s="91"/>
      <c r="J8" s="91"/>
      <c r="K8" s="91"/>
      <c r="L8" s="91"/>
      <c r="M8" s="91"/>
      <c r="N8" s="91"/>
      <c r="O8" s="91"/>
      <c r="P8" s="91"/>
      <c r="Q8" s="91"/>
      <c r="R8" s="91"/>
      <c r="S8" s="91"/>
      <c r="T8" s="91"/>
      <c r="U8" s="91"/>
      <c r="V8" s="91"/>
      <c r="W8" s="91"/>
      <c r="X8" s="91"/>
      <c r="Y8" s="91"/>
      <c r="Z8" s="91"/>
    </row>
    <row r="10" spans="1:26" ht="15.75" x14ac:dyDescent="0.25">
      <c r="A10" s="90" t="str">
        <f>'1. паспорт местоположение '!A15:C15</f>
        <v>Приобретение оборудования и приборов для диагностики, испытаний и измерений (33 шт.)</v>
      </c>
      <c r="B10" s="90"/>
      <c r="C10" s="90"/>
      <c r="D10" s="90"/>
      <c r="E10" s="90"/>
      <c r="F10" s="90"/>
      <c r="G10" s="90"/>
      <c r="H10" s="90"/>
      <c r="I10" s="90"/>
      <c r="J10" s="90"/>
      <c r="K10" s="90"/>
      <c r="L10" s="90"/>
      <c r="M10" s="90"/>
      <c r="N10" s="90"/>
      <c r="O10" s="90"/>
      <c r="P10" s="90"/>
      <c r="Q10" s="90"/>
      <c r="R10" s="90"/>
      <c r="S10" s="90"/>
      <c r="T10" s="90"/>
      <c r="U10" s="90"/>
      <c r="V10" s="90"/>
      <c r="W10" s="90"/>
      <c r="X10" s="90"/>
      <c r="Y10" s="90"/>
      <c r="Z10" s="90"/>
    </row>
    <row r="11" spans="1:26" ht="15.75" x14ac:dyDescent="0.25">
      <c r="A11" s="91" t="s">
        <v>6</v>
      </c>
      <c r="B11" s="91"/>
      <c r="C11" s="91"/>
      <c r="D11" s="91"/>
      <c r="E11" s="91"/>
      <c r="F11" s="91"/>
      <c r="G11" s="91"/>
      <c r="H11" s="91"/>
      <c r="I11" s="91"/>
      <c r="J11" s="91"/>
      <c r="K11" s="91"/>
      <c r="L11" s="91"/>
      <c r="M11" s="91"/>
      <c r="N11" s="91"/>
      <c r="O11" s="91"/>
      <c r="P11" s="91"/>
      <c r="Q11" s="91"/>
      <c r="R11" s="91"/>
      <c r="S11" s="91"/>
      <c r="T11" s="91"/>
      <c r="U11" s="91"/>
      <c r="V11" s="91"/>
      <c r="W11" s="91"/>
      <c r="X11" s="91"/>
      <c r="Y11" s="91"/>
      <c r="Z11" s="91"/>
    </row>
    <row r="12" spans="1:26" s="12" customFormat="1" ht="15.75" x14ac:dyDescent="0.25">
      <c r="A12" s="11" t="s">
        <v>98</v>
      </c>
    </row>
    <row r="13" spans="1:26" s="14" customFormat="1" ht="15.75" x14ac:dyDescent="0.25">
      <c r="A13" s="97" t="s">
        <v>99</v>
      </c>
      <c r="B13" s="97"/>
      <c r="C13" s="97"/>
      <c r="D13" s="97"/>
      <c r="E13" s="97"/>
      <c r="F13" s="97"/>
      <c r="G13" s="97"/>
      <c r="H13" s="97"/>
      <c r="I13" s="97"/>
      <c r="J13" s="97"/>
      <c r="K13" s="97"/>
      <c r="L13" s="97"/>
      <c r="M13" s="97"/>
      <c r="N13" s="97" t="s">
        <v>100</v>
      </c>
      <c r="O13" s="97"/>
      <c r="P13" s="97"/>
      <c r="Q13" s="97"/>
      <c r="R13" s="97"/>
      <c r="S13" s="97"/>
      <c r="T13" s="97"/>
      <c r="U13" s="97"/>
      <c r="V13" s="97"/>
      <c r="W13" s="97"/>
      <c r="X13" s="97"/>
      <c r="Y13" s="97"/>
      <c r="Z13" s="97"/>
    </row>
    <row r="14" spans="1:26" s="14" customFormat="1" ht="220.5" x14ac:dyDescent="0.25">
      <c r="A14" s="2" t="s">
        <v>101</v>
      </c>
      <c r="B14" s="2" t="s">
        <v>102</v>
      </c>
      <c r="C14" s="2" t="s">
        <v>103</v>
      </c>
      <c r="D14" s="2" t="s">
        <v>104</v>
      </c>
      <c r="E14" s="2" t="s">
        <v>105</v>
      </c>
      <c r="F14" s="2" t="s">
        <v>106</v>
      </c>
      <c r="G14" s="2" t="s">
        <v>107</v>
      </c>
      <c r="H14" s="2" t="s">
        <v>108</v>
      </c>
      <c r="I14" s="2" t="s">
        <v>109</v>
      </c>
      <c r="J14" s="2" t="s">
        <v>110</v>
      </c>
      <c r="K14" s="2" t="s">
        <v>111</v>
      </c>
      <c r="L14" s="2" t="s">
        <v>112</v>
      </c>
      <c r="M14" s="2" t="s">
        <v>113</v>
      </c>
      <c r="N14" s="2" t="s">
        <v>114</v>
      </c>
      <c r="O14" s="2" t="s">
        <v>115</v>
      </c>
      <c r="P14" s="2" t="s">
        <v>116</v>
      </c>
      <c r="Q14" s="2" t="s">
        <v>117</v>
      </c>
      <c r="R14" s="2" t="s">
        <v>108</v>
      </c>
      <c r="S14" s="2" t="s">
        <v>118</v>
      </c>
      <c r="T14" s="2" t="s">
        <v>119</v>
      </c>
      <c r="U14" s="2" t="s">
        <v>120</v>
      </c>
      <c r="V14" s="2" t="s">
        <v>117</v>
      </c>
      <c r="W14" s="2" t="s">
        <v>121</v>
      </c>
      <c r="X14" s="2" t="s">
        <v>122</v>
      </c>
      <c r="Y14" s="2" t="s">
        <v>123</v>
      </c>
      <c r="Z14" s="2" t="s">
        <v>124</v>
      </c>
    </row>
    <row r="15" spans="1:26" s="14" customFormat="1" ht="15.75"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10">
    <mergeCell ref="M1:O1"/>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5" spans="1:15" ht="15.75" x14ac:dyDescent="0.25">
      <c r="A5" s="93" t="s">
        <v>633</v>
      </c>
      <c r="B5" s="93"/>
      <c r="C5" s="93"/>
      <c r="D5" s="93"/>
      <c r="E5" s="93"/>
      <c r="F5" s="93"/>
      <c r="G5" s="93"/>
      <c r="H5" s="93"/>
      <c r="I5" s="93"/>
      <c r="J5" s="93"/>
      <c r="K5" s="93"/>
      <c r="L5" s="93"/>
      <c r="M5" s="93"/>
      <c r="N5" s="93"/>
      <c r="O5" s="93"/>
    </row>
    <row r="7" spans="1:15" ht="18.75" x14ac:dyDescent="0.3">
      <c r="A7" s="94" t="s">
        <v>3</v>
      </c>
      <c r="B7" s="94"/>
      <c r="C7" s="94"/>
      <c r="D7" s="94"/>
      <c r="E7" s="94"/>
      <c r="F7" s="94"/>
      <c r="G7" s="94"/>
      <c r="H7" s="94"/>
      <c r="I7" s="94"/>
      <c r="J7" s="94"/>
      <c r="K7" s="94"/>
      <c r="L7" s="94"/>
      <c r="M7" s="94"/>
      <c r="N7" s="94"/>
      <c r="O7" s="94"/>
    </row>
    <row r="9" spans="1:15" ht="15.75" x14ac:dyDescent="0.25">
      <c r="A9" s="93" t="s">
        <v>729</v>
      </c>
      <c r="B9" s="93"/>
      <c r="C9" s="93"/>
      <c r="D9" s="93"/>
      <c r="E9" s="93"/>
      <c r="F9" s="93"/>
      <c r="G9" s="93"/>
      <c r="H9" s="93"/>
      <c r="I9" s="93"/>
      <c r="J9" s="93"/>
      <c r="K9" s="93"/>
      <c r="L9" s="93"/>
      <c r="M9" s="93"/>
      <c r="N9" s="93"/>
      <c r="O9" s="93"/>
    </row>
    <row r="10" spans="1:15" ht="15.75" x14ac:dyDescent="0.25">
      <c r="A10" s="91" t="s">
        <v>4</v>
      </c>
      <c r="B10" s="91"/>
      <c r="C10" s="91"/>
      <c r="D10" s="91"/>
      <c r="E10" s="91"/>
      <c r="F10" s="91"/>
      <c r="G10" s="91"/>
      <c r="H10" s="91"/>
      <c r="I10" s="91"/>
      <c r="J10" s="91"/>
      <c r="K10" s="91"/>
      <c r="L10" s="91"/>
      <c r="M10" s="91"/>
      <c r="N10" s="91"/>
      <c r="O10" s="91"/>
    </row>
    <row r="12" spans="1:15" ht="15.75" x14ac:dyDescent="0.25">
      <c r="A12" s="93" t="str">
        <f>'1. паспорт местоположение '!A12:C12</f>
        <v>F_000-56-1-07.30-0106</v>
      </c>
      <c r="B12" s="93"/>
      <c r="C12" s="93"/>
      <c r="D12" s="93"/>
      <c r="E12" s="93"/>
      <c r="F12" s="93"/>
      <c r="G12" s="93"/>
      <c r="H12" s="93"/>
      <c r="I12" s="93"/>
      <c r="J12" s="93"/>
      <c r="K12" s="93"/>
      <c r="L12" s="93"/>
      <c r="M12" s="93"/>
      <c r="N12" s="93"/>
      <c r="O12" s="93"/>
    </row>
    <row r="13" spans="1:15" ht="15.75" x14ac:dyDescent="0.25">
      <c r="A13" s="91" t="s">
        <v>5</v>
      </c>
      <c r="B13" s="91"/>
      <c r="C13" s="91"/>
      <c r="D13" s="91"/>
      <c r="E13" s="91"/>
      <c r="F13" s="91"/>
      <c r="G13" s="91"/>
      <c r="H13" s="91"/>
      <c r="I13" s="91"/>
      <c r="J13" s="91"/>
      <c r="K13" s="91"/>
      <c r="L13" s="91"/>
      <c r="M13" s="91"/>
      <c r="N13" s="91"/>
      <c r="O13" s="91"/>
    </row>
    <row r="15" spans="1:15" ht="15.75" x14ac:dyDescent="0.25">
      <c r="A15" s="90" t="str">
        <f>'1. паспорт местоположение '!A15:C15</f>
        <v>Приобретение оборудования и приборов для диагностики, испытаний и измерений (33 шт.)</v>
      </c>
      <c r="B15" s="90"/>
      <c r="C15" s="90"/>
      <c r="D15" s="90"/>
      <c r="E15" s="90"/>
      <c r="F15" s="90"/>
      <c r="G15" s="90"/>
      <c r="H15" s="90"/>
      <c r="I15" s="90"/>
      <c r="J15" s="90"/>
      <c r="K15" s="90"/>
      <c r="L15" s="90"/>
      <c r="M15" s="90"/>
      <c r="N15" s="90"/>
      <c r="O15" s="90"/>
    </row>
    <row r="16" spans="1:15" ht="15.75" x14ac:dyDescent="0.25">
      <c r="A16" s="91" t="s">
        <v>6</v>
      </c>
      <c r="B16" s="91"/>
      <c r="C16" s="91"/>
      <c r="D16" s="91"/>
      <c r="E16" s="91"/>
      <c r="F16" s="91"/>
      <c r="G16" s="91"/>
      <c r="H16" s="91"/>
      <c r="I16" s="91"/>
      <c r="J16" s="91"/>
      <c r="K16" s="91"/>
      <c r="L16" s="91"/>
      <c r="M16" s="91"/>
      <c r="N16" s="91"/>
      <c r="O16" s="91"/>
    </row>
    <row r="18" spans="1:15" ht="18.75" x14ac:dyDescent="0.3">
      <c r="A18" s="96" t="s">
        <v>126</v>
      </c>
      <c r="B18" s="96"/>
      <c r="C18" s="96"/>
      <c r="D18" s="96"/>
      <c r="E18" s="96"/>
      <c r="F18" s="96"/>
      <c r="G18" s="96"/>
      <c r="H18" s="96"/>
      <c r="I18" s="96"/>
      <c r="J18" s="96"/>
      <c r="K18" s="96"/>
      <c r="L18" s="96"/>
      <c r="M18" s="96"/>
      <c r="N18" s="96"/>
      <c r="O18" s="96"/>
    </row>
    <row r="19" spans="1:15" ht="15.75" x14ac:dyDescent="0.25">
      <c r="A19" s="97" t="s">
        <v>8</v>
      </c>
      <c r="B19" s="97" t="s">
        <v>127</v>
      </c>
      <c r="C19" s="97" t="s">
        <v>128</v>
      </c>
      <c r="D19" s="97" t="s">
        <v>129</v>
      </c>
      <c r="E19" s="97" t="s">
        <v>130</v>
      </c>
      <c r="F19" s="97"/>
      <c r="G19" s="97"/>
      <c r="H19" s="97"/>
      <c r="I19" s="97"/>
      <c r="J19" s="97" t="s">
        <v>131</v>
      </c>
      <c r="K19" s="97"/>
      <c r="L19" s="97"/>
      <c r="M19" s="97"/>
      <c r="N19" s="97"/>
      <c r="O19" s="97"/>
    </row>
    <row r="20" spans="1:15" ht="15.75" x14ac:dyDescent="0.25">
      <c r="A20" s="97"/>
      <c r="B20" s="97"/>
      <c r="C20" s="97"/>
      <c r="D20" s="97"/>
      <c r="E20" s="2" t="s">
        <v>132</v>
      </c>
      <c r="F20" s="2" t="s">
        <v>133</v>
      </c>
      <c r="G20" s="2" t="s">
        <v>134</v>
      </c>
      <c r="H20" s="2" t="s">
        <v>135</v>
      </c>
      <c r="I20" s="2" t="s">
        <v>136</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5"/>
  <sheetViews>
    <sheetView workbookViewId="0">
      <selection activeCell="M21" sqref="M21"/>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93" t="str">
        <f>'1. паспорт местоположение '!A5:C5</f>
        <v>Год раскрытия информации: 2021 год</v>
      </c>
      <c r="B5" s="93"/>
      <c r="C5" s="93"/>
      <c r="D5" s="93"/>
      <c r="E5" s="93"/>
      <c r="F5" s="93"/>
      <c r="G5" s="93"/>
      <c r="H5" s="93"/>
      <c r="I5" s="93"/>
      <c r="J5" s="93"/>
      <c r="K5" s="93"/>
      <c r="L5" s="93"/>
    </row>
    <row r="6" spans="1:12" ht="15.95" customHeight="1" x14ac:dyDescent="0.25"/>
    <row r="7" spans="1:12" ht="18.95" customHeight="1" x14ac:dyDescent="0.3">
      <c r="A7" s="94" t="s">
        <v>3</v>
      </c>
      <c r="B7" s="94"/>
      <c r="C7" s="94"/>
      <c r="D7" s="94"/>
      <c r="E7" s="94"/>
      <c r="F7" s="94"/>
      <c r="G7" s="94"/>
      <c r="H7" s="94"/>
      <c r="I7" s="94"/>
      <c r="J7" s="94"/>
      <c r="K7" s="94"/>
      <c r="L7" s="94"/>
    </row>
    <row r="8" spans="1:12" ht="15.95" customHeight="1" x14ac:dyDescent="0.25"/>
    <row r="9" spans="1:12" ht="15.95" customHeight="1" x14ac:dyDescent="0.25">
      <c r="A9" s="93" t="s">
        <v>729</v>
      </c>
      <c r="B9" s="93"/>
      <c r="C9" s="93"/>
      <c r="D9" s="93"/>
      <c r="E9" s="93"/>
      <c r="F9" s="93"/>
      <c r="G9" s="93"/>
      <c r="H9" s="93"/>
      <c r="I9" s="93"/>
      <c r="J9" s="93"/>
      <c r="K9" s="93"/>
      <c r="L9" s="93"/>
    </row>
    <row r="10" spans="1:12" ht="15.95" customHeight="1" x14ac:dyDescent="0.25">
      <c r="A10" s="91" t="s">
        <v>4</v>
      </c>
      <c r="B10" s="91"/>
      <c r="C10" s="91"/>
      <c r="D10" s="91"/>
      <c r="E10" s="91"/>
      <c r="F10" s="91"/>
      <c r="G10" s="91"/>
      <c r="H10" s="91"/>
      <c r="I10" s="91"/>
      <c r="J10" s="91"/>
      <c r="K10" s="91"/>
      <c r="L10" s="91"/>
    </row>
    <row r="11" spans="1:12" ht="15.95" customHeight="1" x14ac:dyDescent="0.25"/>
    <row r="12" spans="1:12" ht="15.95" customHeight="1" x14ac:dyDescent="0.25">
      <c r="A12" s="93" t="s">
        <v>468</v>
      </c>
      <c r="B12" s="93"/>
      <c r="C12" s="93"/>
      <c r="D12" s="93"/>
      <c r="E12" s="93"/>
      <c r="F12" s="93"/>
      <c r="G12" s="93"/>
      <c r="H12" s="93"/>
      <c r="I12" s="93"/>
      <c r="J12" s="93"/>
      <c r="K12" s="93"/>
      <c r="L12" s="93"/>
    </row>
    <row r="13" spans="1:12" ht="15.95" customHeight="1" x14ac:dyDescent="0.25">
      <c r="A13" s="91" t="s">
        <v>5</v>
      </c>
      <c r="B13" s="91"/>
      <c r="C13" s="91"/>
      <c r="D13" s="91"/>
      <c r="E13" s="91"/>
      <c r="F13" s="91"/>
      <c r="G13" s="91"/>
      <c r="H13" s="91"/>
      <c r="I13" s="91"/>
      <c r="J13" s="91"/>
      <c r="K13" s="91"/>
      <c r="L13" s="91"/>
    </row>
    <row r="14" spans="1:12" ht="15.95" customHeight="1" x14ac:dyDescent="0.25"/>
    <row r="15" spans="1:12" ht="15.95" customHeight="1" x14ac:dyDescent="0.25">
      <c r="A15" s="90" t="s">
        <v>512</v>
      </c>
      <c r="B15" s="90"/>
      <c r="C15" s="90"/>
      <c r="D15" s="90"/>
      <c r="E15" s="90"/>
      <c r="F15" s="90"/>
      <c r="G15" s="90"/>
      <c r="H15" s="90"/>
      <c r="I15" s="90"/>
      <c r="J15" s="90"/>
      <c r="K15" s="90"/>
      <c r="L15" s="90"/>
    </row>
    <row r="16" spans="1:12" ht="15.95" customHeight="1" x14ac:dyDescent="0.25">
      <c r="A16" s="91" t="s">
        <v>6</v>
      </c>
      <c r="B16" s="91"/>
      <c r="C16" s="91"/>
      <c r="D16" s="91"/>
      <c r="E16" s="91"/>
      <c r="F16" s="91"/>
      <c r="G16" s="91"/>
      <c r="H16" s="91"/>
      <c r="I16" s="91"/>
      <c r="J16" s="91"/>
      <c r="K16" s="91"/>
      <c r="L16" s="91"/>
    </row>
    <row r="17" spans="1:12" ht="15.95" customHeight="1" x14ac:dyDescent="0.25"/>
    <row r="18" spans="1:12" ht="18.95" customHeight="1" x14ac:dyDescent="0.3">
      <c r="A18" s="96" t="s">
        <v>137</v>
      </c>
      <c r="B18" s="96"/>
      <c r="C18" s="96"/>
      <c r="D18" s="96"/>
      <c r="E18" s="96"/>
      <c r="F18" s="96"/>
      <c r="G18" s="96"/>
      <c r="H18" s="96"/>
      <c r="I18" s="96"/>
      <c r="J18" s="96"/>
      <c r="K18" s="96"/>
      <c r="L18" s="96"/>
    </row>
    <row r="19" spans="1:12" ht="15.95" customHeight="1" x14ac:dyDescent="0.25"/>
    <row r="20" spans="1:12" ht="15.95" customHeight="1" thickBot="1" x14ac:dyDescent="0.3">
      <c r="A20" s="111" t="s">
        <v>138</v>
      </c>
      <c r="B20" s="111"/>
      <c r="C20" s="111"/>
      <c r="D20" s="111"/>
      <c r="E20" s="111" t="s">
        <v>139</v>
      </c>
      <c r="F20" s="111"/>
    </row>
    <row r="21" spans="1:12" ht="15.95" customHeight="1" thickBot="1" x14ac:dyDescent="0.3">
      <c r="A21" s="112" t="s">
        <v>140</v>
      </c>
      <c r="B21" s="112"/>
      <c r="C21" s="112"/>
      <c r="D21" s="112"/>
      <c r="E21" s="113">
        <v>14713716.75</v>
      </c>
      <c r="F21" s="113"/>
      <c r="H21" s="111" t="s">
        <v>141</v>
      </c>
      <c r="I21" s="111"/>
      <c r="J21" s="111"/>
    </row>
    <row r="22" spans="1:12" ht="15.95" customHeight="1" thickBot="1" x14ac:dyDescent="0.3">
      <c r="A22" s="108" t="s">
        <v>142</v>
      </c>
      <c r="B22" s="108"/>
      <c r="C22" s="108"/>
      <c r="D22" s="108"/>
      <c r="E22" s="109"/>
      <c r="F22" s="109"/>
      <c r="G22" s="14"/>
      <c r="H22" s="97" t="s">
        <v>143</v>
      </c>
      <c r="I22" s="97"/>
      <c r="J22" s="97"/>
      <c r="K22" s="110" t="s">
        <v>412</v>
      </c>
      <c r="L22" s="110"/>
    </row>
    <row r="23" spans="1:12" ht="32.1" customHeight="1" thickBot="1" x14ac:dyDescent="0.3">
      <c r="A23" s="108" t="s">
        <v>144</v>
      </c>
      <c r="B23" s="108"/>
      <c r="C23" s="108"/>
      <c r="D23" s="108"/>
      <c r="E23" s="115">
        <v>7</v>
      </c>
      <c r="F23" s="115"/>
      <c r="G23" s="14"/>
      <c r="H23" s="97" t="s">
        <v>145</v>
      </c>
      <c r="I23" s="97"/>
      <c r="J23" s="97"/>
      <c r="K23" s="110" t="s">
        <v>412</v>
      </c>
      <c r="L23" s="110"/>
    </row>
    <row r="24" spans="1:12" ht="48" customHeight="1" thickBot="1" x14ac:dyDescent="0.3">
      <c r="A24" s="114" t="s">
        <v>146</v>
      </c>
      <c r="B24" s="114"/>
      <c r="C24" s="114"/>
      <c r="D24" s="114"/>
      <c r="E24" s="115">
        <v>1</v>
      </c>
      <c r="F24" s="115"/>
      <c r="G24" s="14"/>
      <c r="H24" s="97" t="s">
        <v>147</v>
      </c>
      <c r="I24" s="97"/>
      <c r="J24" s="97"/>
      <c r="K24" s="109"/>
      <c r="L24" s="109"/>
    </row>
    <row r="25" spans="1:12" ht="15.95" customHeight="1" thickBot="1" x14ac:dyDescent="0.3">
      <c r="A25" s="112" t="s">
        <v>148</v>
      </c>
      <c r="B25" s="112"/>
      <c r="C25" s="112"/>
      <c r="D25" s="112"/>
      <c r="E25" s="109"/>
      <c r="F25" s="109"/>
    </row>
    <row r="26" spans="1:12" ht="15.95" customHeight="1" thickBot="1" x14ac:dyDescent="0.3">
      <c r="A26" s="108" t="s">
        <v>149</v>
      </c>
      <c r="B26" s="108"/>
      <c r="C26" s="108"/>
      <c r="D26" s="108"/>
      <c r="E26" s="109"/>
      <c r="F26" s="109"/>
      <c r="H26" s="117" t="s">
        <v>517</v>
      </c>
      <c r="I26" s="117"/>
      <c r="J26" s="117"/>
      <c r="K26" s="117"/>
      <c r="L26" s="117"/>
    </row>
    <row r="27" spans="1:12" ht="15.95" customHeight="1" thickBot="1" x14ac:dyDescent="0.3">
      <c r="A27" s="108" t="s">
        <v>150</v>
      </c>
      <c r="B27" s="108"/>
      <c r="C27" s="108"/>
      <c r="D27" s="108"/>
      <c r="E27" s="109"/>
      <c r="F27" s="109"/>
    </row>
    <row r="28" spans="1:12" ht="32.1" customHeight="1" thickBot="1" x14ac:dyDescent="0.3">
      <c r="A28" s="108" t="s">
        <v>151</v>
      </c>
      <c r="B28" s="108"/>
      <c r="C28" s="108"/>
      <c r="D28" s="108"/>
      <c r="E28" s="109"/>
      <c r="F28" s="109"/>
    </row>
    <row r="29" spans="1:12" ht="15.95" customHeight="1" thickBot="1" x14ac:dyDescent="0.3">
      <c r="A29" s="108" t="s">
        <v>152</v>
      </c>
      <c r="B29" s="108"/>
      <c r="C29" s="108"/>
      <c r="D29" s="108"/>
      <c r="E29" s="109"/>
      <c r="F29" s="109"/>
    </row>
    <row r="30" spans="1:12" ht="15.95" customHeight="1" thickBot="1" x14ac:dyDescent="0.3">
      <c r="A30" s="108" t="s">
        <v>153</v>
      </c>
      <c r="B30" s="108"/>
      <c r="C30" s="108"/>
      <c r="D30" s="108"/>
      <c r="E30" s="109"/>
      <c r="F30" s="109"/>
    </row>
    <row r="31" spans="1:12" ht="15.95" customHeight="1" thickBot="1" x14ac:dyDescent="0.3">
      <c r="A31" s="108"/>
      <c r="B31" s="108"/>
      <c r="C31" s="108"/>
      <c r="D31" s="108"/>
      <c r="E31" s="110"/>
      <c r="F31" s="110"/>
    </row>
    <row r="32" spans="1:12" ht="15.95" customHeight="1" thickBot="1" x14ac:dyDescent="0.3">
      <c r="A32" s="114" t="s">
        <v>154</v>
      </c>
      <c r="B32" s="114"/>
      <c r="C32" s="114"/>
      <c r="D32" s="114"/>
      <c r="E32" s="115">
        <v>20</v>
      </c>
      <c r="F32" s="115"/>
    </row>
    <row r="33" spans="1:26" ht="15.95" customHeight="1" thickBot="1" x14ac:dyDescent="0.3">
      <c r="A33" s="112"/>
      <c r="B33" s="112"/>
      <c r="C33" s="112"/>
      <c r="D33" s="112"/>
      <c r="E33" s="110"/>
      <c r="F33" s="110"/>
    </row>
    <row r="34" spans="1:26" ht="15.95" customHeight="1" thickBot="1" x14ac:dyDescent="0.3">
      <c r="A34" s="108" t="s">
        <v>155</v>
      </c>
      <c r="B34" s="108"/>
      <c r="C34" s="108"/>
      <c r="D34" s="108"/>
      <c r="E34" s="109"/>
      <c r="F34" s="109"/>
    </row>
    <row r="35" spans="1:26" ht="15.95" customHeight="1" thickBot="1" x14ac:dyDescent="0.3">
      <c r="A35" s="114" t="s">
        <v>156</v>
      </c>
      <c r="B35" s="114"/>
      <c r="C35" s="114"/>
      <c r="D35" s="114"/>
      <c r="E35" s="109"/>
      <c r="F35" s="109"/>
    </row>
    <row r="36" spans="1:26" ht="15.95" customHeight="1" thickBot="1" x14ac:dyDescent="0.3">
      <c r="A36" s="112" t="s">
        <v>157</v>
      </c>
      <c r="B36" s="112"/>
      <c r="C36" s="112"/>
      <c r="D36" s="112"/>
      <c r="E36" s="115">
        <v>8</v>
      </c>
      <c r="F36" s="115"/>
    </row>
    <row r="37" spans="1:26" ht="15.95" customHeight="1" thickBot="1" x14ac:dyDescent="0.3">
      <c r="A37" s="108" t="s">
        <v>158</v>
      </c>
      <c r="B37" s="108"/>
      <c r="C37" s="108"/>
      <c r="D37" s="108"/>
      <c r="E37" s="116">
        <v>8.42</v>
      </c>
      <c r="F37" s="116"/>
    </row>
    <row r="38" spans="1:26" ht="15.95" customHeight="1" thickBot="1" x14ac:dyDescent="0.3">
      <c r="A38" s="108" t="s">
        <v>159</v>
      </c>
      <c r="B38" s="108"/>
      <c r="C38" s="108"/>
      <c r="D38" s="108"/>
      <c r="E38" s="116">
        <v>8.42</v>
      </c>
      <c r="F38" s="116"/>
    </row>
    <row r="39" spans="1:26" ht="15.95" customHeight="1" thickBot="1" x14ac:dyDescent="0.3">
      <c r="A39" s="108" t="s">
        <v>160</v>
      </c>
      <c r="B39" s="108"/>
      <c r="C39" s="108"/>
      <c r="D39" s="108"/>
      <c r="E39" s="109"/>
      <c r="F39" s="109"/>
    </row>
    <row r="40" spans="1:26" ht="15.95" customHeight="1" thickBot="1" x14ac:dyDescent="0.3">
      <c r="A40" s="108" t="s">
        <v>161</v>
      </c>
      <c r="B40" s="108"/>
      <c r="C40" s="108"/>
      <c r="D40" s="108"/>
      <c r="E40" s="115">
        <v>12</v>
      </c>
      <c r="F40" s="115"/>
    </row>
    <row r="41" spans="1:26" ht="15.95" customHeight="1" thickBot="1" x14ac:dyDescent="0.3">
      <c r="A41" s="108" t="s">
        <v>162</v>
      </c>
      <c r="B41" s="108"/>
      <c r="C41" s="108"/>
      <c r="D41" s="108"/>
      <c r="E41" s="115">
        <v>100</v>
      </c>
      <c r="F41" s="115"/>
    </row>
    <row r="42" spans="1:26" ht="15.95" customHeight="1" thickBot="1" x14ac:dyDescent="0.3">
      <c r="A42" s="114" t="s">
        <v>163</v>
      </c>
      <c r="B42" s="114"/>
      <c r="C42" s="114"/>
      <c r="D42" s="114"/>
      <c r="E42" s="115">
        <v>12</v>
      </c>
      <c r="F42" s="115"/>
    </row>
    <row r="43" spans="1:26" ht="15.95" customHeight="1" x14ac:dyDescent="0.25">
      <c r="A43" s="112" t="s">
        <v>164</v>
      </c>
      <c r="B43" s="112"/>
      <c r="C43" s="112"/>
      <c r="D43" s="112"/>
      <c r="E43" s="103" t="s">
        <v>518</v>
      </c>
      <c r="F43" s="103"/>
      <c r="G43" s="51">
        <v>2019</v>
      </c>
      <c r="H43" s="51">
        <v>2020</v>
      </c>
      <c r="I43" s="51">
        <v>2021</v>
      </c>
      <c r="J43" s="51">
        <v>2022</v>
      </c>
      <c r="K43" s="51">
        <v>2023</v>
      </c>
      <c r="L43" s="51">
        <v>2024</v>
      </c>
      <c r="M43" s="51">
        <v>2025</v>
      </c>
      <c r="N43" s="51">
        <v>2026</v>
      </c>
      <c r="O43" s="51">
        <v>2027</v>
      </c>
      <c r="P43" s="51">
        <v>2028</v>
      </c>
      <c r="Q43" s="51">
        <v>2029</v>
      </c>
      <c r="R43" s="51">
        <v>2030</v>
      </c>
      <c r="S43" s="51">
        <v>2031</v>
      </c>
      <c r="T43" s="51">
        <v>2032</v>
      </c>
      <c r="U43" s="51">
        <v>2033</v>
      </c>
      <c r="V43" s="52"/>
      <c r="W43" s="52"/>
      <c r="X43" s="52"/>
      <c r="Y43" s="52"/>
      <c r="Z43" s="52" t="s">
        <v>426</v>
      </c>
    </row>
    <row r="44" spans="1:26" ht="15.95" customHeight="1" x14ac:dyDescent="0.25">
      <c r="A44" s="99" t="s">
        <v>165</v>
      </c>
      <c r="B44" s="99"/>
      <c r="C44" s="99"/>
      <c r="D44" s="99"/>
      <c r="E44" s="100"/>
      <c r="F44" s="100"/>
      <c r="G44" s="53">
        <v>4.5999999999999996</v>
      </c>
      <c r="H44" s="53">
        <v>3.4</v>
      </c>
      <c r="I44" s="54">
        <v>4</v>
      </c>
      <c r="J44" s="54">
        <v>4</v>
      </c>
      <c r="K44" s="54">
        <v>4</v>
      </c>
      <c r="L44" s="54">
        <v>4</v>
      </c>
      <c r="M44" s="54">
        <v>4</v>
      </c>
      <c r="N44" s="54">
        <v>4</v>
      </c>
      <c r="O44" s="54">
        <v>4</v>
      </c>
      <c r="P44" s="54">
        <v>4</v>
      </c>
      <c r="Q44" s="54">
        <v>4</v>
      </c>
      <c r="R44" s="54">
        <v>4</v>
      </c>
      <c r="S44" s="54">
        <v>4</v>
      </c>
      <c r="T44" s="55"/>
      <c r="U44" s="55"/>
      <c r="V44" s="56"/>
      <c r="W44" s="56"/>
      <c r="X44" s="56"/>
      <c r="Y44" s="56"/>
      <c r="Z44" s="55"/>
    </row>
    <row r="45" spans="1:26" ht="15.95" customHeight="1" x14ac:dyDescent="0.25">
      <c r="A45" s="99" t="s">
        <v>166</v>
      </c>
      <c r="B45" s="99"/>
      <c r="C45" s="99"/>
      <c r="D45" s="99"/>
      <c r="E45" s="100"/>
      <c r="F45" s="100"/>
      <c r="G45" s="53">
        <v>4.5999999999999996</v>
      </c>
      <c r="H45" s="53">
        <v>8.1999999999999993</v>
      </c>
      <c r="I45" s="53">
        <v>12.5</v>
      </c>
      <c r="J45" s="54">
        <v>17</v>
      </c>
      <c r="K45" s="53">
        <v>21.7</v>
      </c>
      <c r="L45" s="53">
        <v>26.5</v>
      </c>
      <c r="M45" s="53">
        <v>31.6</v>
      </c>
      <c r="N45" s="53">
        <v>36.9</v>
      </c>
      <c r="O45" s="53">
        <v>42.3</v>
      </c>
      <c r="P45" s="54">
        <v>48</v>
      </c>
      <c r="Q45" s="53">
        <v>53.9</v>
      </c>
      <c r="R45" s="53">
        <v>60.1</v>
      </c>
      <c r="S45" s="53">
        <v>66.5</v>
      </c>
      <c r="T45" s="55"/>
      <c r="U45" s="55"/>
      <c r="V45" s="56"/>
      <c r="W45" s="56"/>
      <c r="X45" s="56"/>
      <c r="Y45" s="56"/>
      <c r="Z45" s="55"/>
    </row>
    <row r="46" spans="1:26" ht="15.95" customHeight="1" x14ac:dyDescent="0.25">
      <c r="A46" s="99" t="s">
        <v>427</v>
      </c>
      <c r="B46" s="99"/>
      <c r="C46" s="99"/>
      <c r="D46" s="99"/>
      <c r="E46" s="100"/>
      <c r="F46" s="100"/>
      <c r="G46" s="55"/>
      <c r="H46" s="55"/>
      <c r="I46" s="55"/>
      <c r="J46" s="55"/>
      <c r="K46" s="55"/>
      <c r="L46" s="55"/>
      <c r="M46" s="55"/>
      <c r="N46" s="55"/>
      <c r="O46" s="55"/>
      <c r="P46" s="55"/>
      <c r="Q46" s="55"/>
      <c r="R46" s="55"/>
      <c r="S46" s="55"/>
      <c r="T46" s="55"/>
      <c r="U46" s="55"/>
      <c r="V46" s="56"/>
      <c r="W46" s="56"/>
      <c r="X46" s="56"/>
      <c r="Y46" s="56"/>
      <c r="Z46" s="55"/>
    </row>
    <row r="47" spans="1:26" ht="15.95" customHeight="1" thickBot="1" x14ac:dyDescent="0.3"/>
    <row r="48" spans="1:26" ht="15.95" customHeight="1" x14ac:dyDescent="0.25">
      <c r="A48" s="98" t="s">
        <v>167</v>
      </c>
      <c r="B48" s="98"/>
      <c r="C48" s="98"/>
      <c r="D48" s="98"/>
      <c r="E48" s="103" t="s">
        <v>518</v>
      </c>
      <c r="F48" s="103"/>
      <c r="G48" s="51">
        <v>2019</v>
      </c>
      <c r="H48" s="51">
        <v>2020</v>
      </c>
      <c r="I48" s="51">
        <v>2021</v>
      </c>
      <c r="J48" s="51">
        <v>2022</v>
      </c>
      <c r="K48" s="51">
        <v>2023</v>
      </c>
      <c r="L48" s="51">
        <v>2024</v>
      </c>
      <c r="M48" s="51">
        <v>2025</v>
      </c>
      <c r="N48" s="51">
        <v>2026</v>
      </c>
      <c r="O48" s="51">
        <v>2027</v>
      </c>
      <c r="P48" s="51">
        <v>2028</v>
      </c>
      <c r="Q48" s="51">
        <v>2029</v>
      </c>
      <c r="R48" s="51">
        <v>2030</v>
      </c>
      <c r="S48" s="51">
        <v>2031</v>
      </c>
      <c r="T48" s="51">
        <v>2032</v>
      </c>
      <c r="U48" s="51">
        <v>2033</v>
      </c>
      <c r="V48" s="52"/>
      <c r="W48" s="52"/>
      <c r="X48" s="52"/>
      <c r="Y48" s="52"/>
      <c r="Z48" s="52" t="s">
        <v>426</v>
      </c>
    </row>
    <row r="49" spans="1:26" ht="15.95" customHeight="1" x14ac:dyDescent="0.25">
      <c r="A49" s="99" t="s">
        <v>168</v>
      </c>
      <c r="B49" s="99"/>
      <c r="C49" s="99"/>
      <c r="D49" s="99"/>
      <c r="E49" s="100"/>
      <c r="F49" s="100"/>
      <c r="G49" s="55"/>
      <c r="H49" s="55"/>
      <c r="I49" s="55"/>
      <c r="J49" s="55"/>
      <c r="K49" s="55"/>
      <c r="L49" s="55"/>
      <c r="M49" s="55"/>
      <c r="N49" s="55"/>
      <c r="O49" s="55"/>
      <c r="P49" s="55"/>
      <c r="Q49" s="55"/>
      <c r="R49" s="55"/>
      <c r="S49" s="55"/>
      <c r="T49" s="55"/>
      <c r="U49" s="55"/>
      <c r="V49" s="56"/>
      <c r="W49" s="56"/>
      <c r="X49" s="56"/>
      <c r="Y49" s="56"/>
      <c r="Z49" s="55"/>
    </row>
    <row r="50" spans="1:26" ht="15.95" customHeight="1" x14ac:dyDescent="0.25">
      <c r="A50" s="99" t="s">
        <v>169</v>
      </c>
      <c r="B50" s="99"/>
      <c r="C50" s="99"/>
      <c r="D50" s="99"/>
      <c r="E50" s="100"/>
      <c r="F50" s="100"/>
      <c r="G50" s="55"/>
      <c r="H50" s="55"/>
      <c r="I50" s="55"/>
      <c r="J50" s="55"/>
      <c r="K50" s="55"/>
      <c r="L50" s="55"/>
      <c r="M50" s="55"/>
      <c r="N50" s="55"/>
      <c r="O50" s="55"/>
      <c r="P50" s="55"/>
      <c r="Q50" s="55"/>
      <c r="R50" s="55"/>
      <c r="S50" s="55"/>
      <c r="T50" s="55"/>
      <c r="U50" s="55"/>
      <c r="V50" s="56"/>
      <c r="W50" s="56"/>
      <c r="X50" s="56"/>
      <c r="Y50" s="56"/>
      <c r="Z50" s="55"/>
    </row>
    <row r="51" spans="1:26" ht="15.95" customHeight="1" x14ac:dyDescent="0.25">
      <c r="A51" s="99" t="s">
        <v>170</v>
      </c>
      <c r="B51" s="99"/>
      <c r="C51" s="99"/>
      <c r="D51" s="99"/>
      <c r="E51" s="100"/>
      <c r="F51" s="100"/>
      <c r="G51" s="55"/>
      <c r="H51" s="55"/>
      <c r="I51" s="55"/>
      <c r="J51" s="55"/>
      <c r="K51" s="55"/>
      <c r="L51" s="55"/>
      <c r="M51" s="55"/>
      <c r="N51" s="55"/>
      <c r="O51" s="55"/>
      <c r="P51" s="55"/>
      <c r="Q51" s="55"/>
      <c r="R51" s="55"/>
      <c r="S51" s="55"/>
      <c r="T51" s="55"/>
      <c r="U51" s="55"/>
      <c r="V51" s="56"/>
      <c r="W51" s="56"/>
      <c r="X51" s="56"/>
      <c r="Y51" s="56"/>
      <c r="Z51" s="55"/>
    </row>
    <row r="52" spans="1:26" ht="15.95" customHeight="1" x14ac:dyDescent="0.25">
      <c r="A52" s="99" t="s">
        <v>171</v>
      </c>
      <c r="B52" s="99"/>
      <c r="C52" s="99"/>
      <c r="D52" s="99"/>
      <c r="E52" s="100"/>
      <c r="F52" s="100"/>
      <c r="G52" s="55"/>
      <c r="H52" s="55"/>
      <c r="I52" s="55"/>
      <c r="J52" s="55"/>
      <c r="K52" s="55"/>
      <c r="L52" s="55"/>
      <c r="M52" s="55"/>
      <c r="N52" s="55"/>
      <c r="O52" s="55"/>
      <c r="P52" s="55"/>
      <c r="Q52" s="55"/>
      <c r="R52" s="55"/>
      <c r="S52" s="55"/>
      <c r="T52" s="55"/>
      <c r="U52" s="55"/>
      <c r="V52" s="56"/>
      <c r="W52" s="56"/>
      <c r="X52" s="56"/>
      <c r="Y52" s="56"/>
      <c r="Z52" s="55"/>
    </row>
    <row r="53" spans="1:26" ht="15.95" customHeight="1" thickBot="1" x14ac:dyDescent="0.3"/>
    <row r="54" spans="1:26" ht="15.95" customHeight="1" x14ac:dyDescent="0.25">
      <c r="A54" s="98" t="s">
        <v>172</v>
      </c>
      <c r="B54" s="98"/>
      <c r="C54" s="98"/>
      <c r="D54" s="98"/>
      <c r="E54" s="103" t="s">
        <v>518</v>
      </c>
      <c r="F54" s="103"/>
      <c r="G54" s="51">
        <v>2019</v>
      </c>
      <c r="H54" s="51">
        <v>2020</v>
      </c>
      <c r="I54" s="51">
        <v>2021</v>
      </c>
      <c r="J54" s="51">
        <v>2022</v>
      </c>
      <c r="K54" s="51">
        <v>2023</v>
      </c>
      <c r="L54" s="51">
        <v>2024</v>
      </c>
      <c r="M54" s="51">
        <v>2025</v>
      </c>
      <c r="N54" s="51">
        <v>2026</v>
      </c>
      <c r="O54" s="51">
        <v>2027</v>
      </c>
      <c r="P54" s="51">
        <v>2028</v>
      </c>
      <c r="Q54" s="51">
        <v>2029</v>
      </c>
      <c r="R54" s="51">
        <v>2030</v>
      </c>
      <c r="S54" s="51">
        <v>2031</v>
      </c>
      <c r="T54" s="51">
        <v>2032</v>
      </c>
      <c r="U54" s="51">
        <v>2033</v>
      </c>
      <c r="V54" s="52"/>
      <c r="W54" s="52"/>
      <c r="X54" s="52"/>
      <c r="Y54" s="52"/>
      <c r="Z54" s="52" t="s">
        <v>426</v>
      </c>
    </row>
    <row r="55" spans="1:26" ht="15.95" customHeight="1" x14ac:dyDescent="0.25">
      <c r="A55" s="99" t="s">
        <v>173</v>
      </c>
      <c r="B55" s="99"/>
      <c r="C55" s="99"/>
      <c r="D55" s="99"/>
      <c r="E55" s="100"/>
      <c r="F55" s="100"/>
      <c r="G55" s="55"/>
      <c r="H55" s="55"/>
      <c r="I55" s="55"/>
      <c r="J55" s="55"/>
      <c r="K55" s="55"/>
      <c r="L55" s="55"/>
      <c r="M55" s="55"/>
      <c r="N55" s="55"/>
      <c r="O55" s="55"/>
      <c r="P55" s="55"/>
      <c r="Q55" s="55"/>
      <c r="R55" s="55"/>
      <c r="S55" s="55"/>
      <c r="T55" s="55"/>
      <c r="U55" s="55"/>
      <c r="V55" s="56"/>
      <c r="W55" s="56"/>
      <c r="X55" s="56"/>
      <c r="Y55" s="56"/>
      <c r="Z55" s="55"/>
    </row>
    <row r="56" spans="1:26" ht="15.95" customHeight="1" x14ac:dyDescent="0.25">
      <c r="A56" s="99" t="s">
        <v>174</v>
      </c>
      <c r="B56" s="99"/>
      <c r="C56" s="99"/>
      <c r="D56" s="99"/>
      <c r="E56" s="100"/>
      <c r="F56" s="100"/>
      <c r="G56" s="55"/>
      <c r="H56" s="55"/>
      <c r="I56" s="55"/>
      <c r="J56" s="55"/>
      <c r="K56" s="55"/>
      <c r="L56" s="55"/>
      <c r="M56" s="55"/>
      <c r="N56" s="55"/>
      <c r="O56" s="55"/>
      <c r="P56" s="55"/>
      <c r="Q56" s="55"/>
      <c r="R56" s="55"/>
      <c r="S56" s="55"/>
      <c r="T56" s="55"/>
      <c r="U56" s="55"/>
      <c r="V56" s="56"/>
      <c r="W56" s="56"/>
      <c r="X56" s="56"/>
      <c r="Y56" s="56"/>
      <c r="Z56" s="55"/>
    </row>
    <row r="57" spans="1:26" ht="15.95" customHeight="1" x14ac:dyDescent="0.25">
      <c r="A57" s="99" t="s">
        <v>175</v>
      </c>
      <c r="B57" s="99"/>
      <c r="C57" s="99"/>
      <c r="D57" s="99"/>
      <c r="E57" s="100"/>
      <c r="F57" s="100"/>
      <c r="G57" s="55"/>
      <c r="H57" s="55"/>
      <c r="I57" s="55"/>
      <c r="J57" s="55"/>
      <c r="K57" s="55"/>
      <c r="L57" s="55"/>
      <c r="M57" s="55"/>
      <c r="N57" s="55"/>
      <c r="O57" s="55"/>
      <c r="P57" s="55"/>
      <c r="Q57" s="55"/>
      <c r="R57" s="55"/>
      <c r="S57" s="55"/>
      <c r="T57" s="55"/>
      <c r="U57" s="55"/>
      <c r="V57" s="56"/>
      <c r="W57" s="56"/>
      <c r="X57" s="56"/>
      <c r="Y57" s="56"/>
      <c r="Z57" s="55"/>
    </row>
    <row r="58" spans="1:26" ht="15.95" customHeight="1" x14ac:dyDescent="0.25">
      <c r="A58" s="99" t="s">
        <v>428</v>
      </c>
      <c r="B58" s="99"/>
      <c r="C58" s="99"/>
      <c r="D58" s="99"/>
      <c r="E58" s="100"/>
      <c r="F58" s="100"/>
      <c r="G58" s="55"/>
      <c r="H58" s="55"/>
      <c r="I58" s="55"/>
      <c r="J58" s="55"/>
      <c r="K58" s="55"/>
      <c r="L58" s="55"/>
      <c r="M58" s="55"/>
      <c r="N58" s="55"/>
      <c r="O58" s="55"/>
      <c r="P58" s="55"/>
      <c r="Q58" s="55"/>
      <c r="R58" s="55"/>
      <c r="S58" s="55"/>
      <c r="T58" s="55"/>
      <c r="U58" s="55"/>
      <c r="V58" s="56"/>
      <c r="W58" s="56"/>
      <c r="X58" s="56"/>
      <c r="Y58" s="56"/>
      <c r="Z58" s="55"/>
    </row>
    <row r="59" spans="1:26" ht="32.1" customHeight="1" x14ac:dyDescent="0.25">
      <c r="A59" s="99" t="s">
        <v>176</v>
      </c>
      <c r="B59" s="99"/>
      <c r="C59" s="99"/>
      <c r="D59" s="99"/>
      <c r="E59" s="100"/>
      <c r="F59" s="100"/>
      <c r="G59" s="55"/>
      <c r="H59" s="55"/>
      <c r="I59" s="55"/>
      <c r="J59" s="55"/>
      <c r="K59" s="55"/>
      <c r="L59" s="55"/>
      <c r="M59" s="55"/>
      <c r="N59" s="55"/>
      <c r="O59" s="55"/>
      <c r="P59" s="55"/>
      <c r="Q59" s="55"/>
      <c r="R59" s="55"/>
      <c r="S59" s="55"/>
      <c r="T59" s="55"/>
      <c r="U59" s="55"/>
      <c r="V59" s="56"/>
      <c r="W59" s="56"/>
      <c r="X59" s="56"/>
      <c r="Y59" s="56"/>
      <c r="Z59" s="55"/>
    </row>
    <row r="60" spans="1:26" ht="15.95" customHeight="1" x14ac:dyDescent="0.25">
      <c r="A60" s="99" t="s">
        <v>429</v>
      </c>
      <c r="B60" s="99"/>
      <c r="C60" s="99"/>
      <c r="D60" s="99"/>
      <c r="E60" s="100"/>
      <c r="F60" s="100"/>
      <c r="G60" s="55"/>
      <c r="H60" s="55"/>
      <c r="I60" s="55"/>
      <c r="J60" s="55"/>
      <c r="K60" s="55"/>
      <c r="L60" s="55"/>
      <c r="M60" s="55"/>
      <c r="N60" s="55"/>
      <c r="O60" s="55"/>
      <c r="P60" s="55"/>
      <c r="Q60" s="55"/>
      <c r="R60" s="55"/>
      <c r="S60" s="55"/>
      <c r="T60" s="55"/>
      <c r="U60" s="55"/>
      <c r="V60" s="56"/>
      <c r="W60" s="56"/>
      <c r="X60" s="56"/>
      <c r="Y60" s="56"/>
      <c r="Z60" s="55"/>
    </row>
    <row r="61" spans="1:26" ht="15.95" customHeight="1" x14ac:dyDescent="0.25">
      <c r="A61" s="99" t="s">
        <v>177</v>
      </c>
      <c r="B61" s="99"/>
      <c r="C61" s="99"/>
      <c r="D61" s="99"/>
      <c r="E61" s="100"/>
      <c r="F61" s="100"/>
      <c r="G61" s="57">
        <v>-1358107</v>
      </c>
      <c r="H61" s="57">
        <v>-1358107</v>
      </c>
      <c r="I61" s="57">
        <v>-1358107</v>
      </c>
      <c r="J61" s="57">
        <v>-1638927</v>
      </c>
      <c r="K61" s="57">
        <v>-1638927</v>
      </c>
      <c r="L61" s="57">
        <v>-2109072</v>
      </c>
      <c r="M61" s="57">
        <v>-2109072</v>
      </c>
      <c r="N61" s="57">
        <v>-2109072</v>
      </c>
      <c r="O61" s="57">
        <v>-181765</v>
      </c>
      <c r="P61" s="55"/>
      <c r="Q61" s="55"/>
      <c r="R61" s="55"/>
      <c r="S61" s="55"/>
      <c r="T61" s="55"/>
      <c r="U61" s="55"/>
      <c r="V61" s="56"/>
      <c r="W61" s="56"/>
      <c r="X61" s="56"/>
      <c r="Y61" s="56"/>
      <c r="Z61" s="57">
        <v>-13861155</v>
      </c>
    </row>
    <row r="62" spans="1:26" ht="15.95" customHeight="1" x14ac:dyDescent="0.25">
      <c r="A62" s="99" t="s">
        <v>183</v>
      </c>
      <c r="B62" s="99"/>
      <c r="C62" s="99"/>
      <c r="D62" s="99"/>
      <c r="E62" s="100"/>
      <c r="F62" s="100"/>
      <c r="G62" s="57">
        <v>-1358107</v>
      </c>
      <c r="H62" s="57">
        <v>-1358107</v>
      </c>
      <c r="I62" s="57">
        <v>-1358107</v>
      </c>
      <c r="J62" s="57">
        <v>-1638927</v>
      </c>
      <c r="K62" s="57">
        <v>-1638927</v>
      </c>
      <c r="L62" s="57">
        <v>-2109072</v>
      </c>
      <c r="M62" s="57">
        <v>-2109072</v>
      </c>
      <c r="N62" s="57">
        <v>-2109072</v>
      </c>
      <c r="O62" s="57">
        <v>-181765</v>
      </c>
      <c r="P62" s="55"/>
      <c r="Q62" s="55"/>
      <c r="R62" s="55"/>
      <c r="S62" s="55"/>
      <c r="T62" s="55"/>
      <c r="U62" s="55"/>
      <c r="V62" s="56"/>
      <c r="W62" s="56"/>
      <c r="X62" s="56"/>
      <c r="Y62" s="56"/>
      <c r="Z62" s="57">
        <v>-13861155</v>
      </c>
    </row>
    <row r="63" spans="1:26" ht="15.95" customHeight="1" x14ac:dyDescent="0.25">
      <c r="A63" s="99" t="s">
        <v>178</v>
      </c>
      <c r="B63" s="99"/>
      <c r="C63" s="99"/>
      <c r="D63" s="99"/>
      <c r="E63" s="100"/>
      <c r="F63" s="100"/>
      <c r="G63" s="55"/>
      <c r="H63" s="55"/>
      <c r="I63" s="55"/>
      <c r="J63" s="55"/>
      <c r="K63" s="55"/>
      <c r="L63" s="55"/>
      <c r="M63" s="55"/>
      <c r="N63" s="55"/>
      <c r="O63" s="55"/>
      <c r="P63" s="55"/>
      <c r="Q63" s="55"/>
      <c r="R63" s="55"/>
      <c r="S63" s="55"/>
      <c r="T63" s="55"/>
      <c r="U63" s="55"/>
      <c r="V63" s="56"/>
      <c r="W63" s="56"/>
      <c r="X63" s="56"/>
      <c r="Y63" s="56"/>
      <c r="Z63" s="55"/>
    </row>
    <row r="64" spans="1:26" ht="15.95" customHeight="1" x14ac:dyDescent="0.25">
      <c r="A64" s="99" t="s">
        <v>179</v>
      </c>
      <c r="B64" s="99"/>
      <c r="C64" s="99"/>
      <c r="D64" s="99"/>
      <c r="E64" s="100"/>
      <c r="F64" s="100"/>
      <c r="G64" s="57">
        <v>-1358107</v>
      </c>
      <c r="H64" s="57">
        <v>-1358107</v>
      </c>
      <c r="I64" s="57">
        <v>-1358107</v>
      </c>
      <c r="J64" s="57">
        <v>-1638927</v>
      </c>
      <c r="K64" s="57">
        <v>-1638927</v>
      </c>
      <c r="L64" s="57">
        <v>-2109072</v>
      </c>
      <c r="M64" s="57">
        <v>-2109072</v>
      </c>
      <c r="N64" s="57">
        <v>-2109072</v>
      </c>
      <c r="O64" s="57">
        <v>-181765</v>
      </c>
      <c r="P64" s="55"/>
      <c r="Q64" s="55"/>
      <c r="R64" s="55"/>
      <c r="S64" s="55"/>
      <c r="T64" s="55"/>
      <c r="U64" s="55"/>
      <c r="V64" s="56"/>
      <c r="W64" s="56"/>
      <c r="X64" s="56"/>
      <c r="Y64" s="56"/>
      <c r="Z64" s="57">
        <v>-13861155</v>
      </c>
    </row>
    <row r="65" spans="1:26" ht="15.95" customHeight="1" x14ac:dyDescent="0.25">
      <c r="A65" s="99" t="s">
        <v>180</v>
      </c>
      <c r="B65" s="99"/>
      <c r="C65" s="99"/>
      <c r="D65" s="99"/>
      <c r="E65" s="100"/>
      <c r="F65" s="100"/>
      <c r="G65" s="55"/>
      <c r="H65" s="55"/>
      <c r="I65" s="55"/>
      <c r="J65" s="55"/>
      <c r="K65" s="55"/>
      <c r="L65" s="55"/>
      <c r="M65" s="55"/>
      <c r="N65" s="55"/>
      <c r="O65" s="55"/>
      <c r="P65" s="55"/>
      <c r="Q65" s="55"/>
      <c r="R65" s="55"/>
      <c r="S65" s="55"/>
      <c r="T65" s="55"/>
      <c r="U65" s="55"/>
      <c r="V65" s="56"/>
      <c r="W65" s="56"/>
      <c r="X65" s="56"/>
      <c r="Y65" s="56"/>
      <c r="Z65" s="55"/>
    </row>
    <row r="66" spans="1:26" ht="15.95" customHeight="1" x14ac:dyDescent="0.25">
      <c r="A66" s="99" t="s">
        <v>181</v>
      </c>
      <c r="B66" s="99"/>
      <c r="C66" s="99"/>
      <c r="D66" s="99"/>
      <c r="E66" s="100"/>
      <c r="F66" s="100"/>
      <c r="G66" s="57">
        <v>-1358107</v>
      </c>
      <c r="H66" s="57">
        <v>-1358107</v>
      </c>
      <c r="I66" s="57">
        <v>-1358107</v>
      </c>
      <c r="J66" s="57">
        <v>-1638927</v>
      </c>
      <c r="K66" s="57">
        <v>-1638927</v>
      </c>
      <c r="L66" s="57">
        <v>-2109072</v>
      </c>
      <c r="M66" s="57">
        <v>-2109072</v>
      </c>
      <c r="N66" s="57">
        <v>-2109072</v>
      </c>
      <c r="O66" s="57">
        <v>-181765</v>
      </c>
      <c r="P66" s="55"/>
      <c r="Q66" s="55"/>
      <c r="R66" s="55"/>
      <c r="S66" s="55"/>
      <c r="T66" s="55"/>
      <c r="U66" s="55"/>
      <c r="V66" s="56"/>
      <c r="W66" s="56"/>
      <c r="X66" s="56"/>
      <c r="Y66" s="56"/>
      <c r="Z66" s="57">
        <v>-13861155</v>
      </c>
    </row>
    <row r="67" spans="1:26" ht="15.95" customHeight="1" thickBot="1" x14ac:dyDescent="0.3"/>
    <row r="68" spans="1:26" ht="15.95" customHeight="1" x14ac:dyDescent="0.25">
      <c r="A68" s="102" t="s">
        <v>182</v>
      </c>
      <c r="B68" s="102"/>
      <c r="C68" s="102"/>
      <c r="D68" s="102"/>
      <c r="E68" s="103" t="s">
        <v>518</v>
      </c>
      <c r="F68" s="103"/>
      <c r="G68" s="51">
        <v>2019</v>
      </c>
      <c r="H68" s="51">
        <v>2020</v>
      </c>
      <c r="I68" s="51">
        <v>2021</v>
      </c>
      <c r="J68" s="51">
        <v>2022</v>
      </c>
      <c r="K68" s="51">
        <v>2023</v>
      </c>
      <c r="L68" s="51">
        <v>2024</v>
      </c>
      <c r="M68" s="51">
        <v>2025</v>
      </c>
      <c r="N68" s="51">
        <v>2026</v>
      </c>
      <c r="O68" s="51">
        <v>2027</v>
      </c>
      <c r="P68" s="51">
        <v>2028</v>
      </c>
      <c r="Q68" s="51">
        <v>2029</v>
      </c>
      <c r="R68" s="51">
        <v>2030</v>
      </c>
      <c r="S68" s="51">
        <v>2031</v>
      </c>
      <c r="T68" s="51">
        <v>2032</v>
      </c>
      <c r="U68" s="51">
        <v>2033</v>
      </c>
      <c r="V68" s="52"/>
      <c r="W68" s="52"/>
      <c r="X68" s="52"/>
      <c r="Y68" s="52"/>
      <c r="Z68" s="52" t="s">
        <v>426</v>
      </c>
    </row>
    <row r="69" spans="1:26" ht="15.95" customHeight="1" x14ac:dyDescent="0.25">
      <c r="A69" s="99" t="s">
        <v>183</v>
      </c>
      <c r="B69" s="99"/>
      <c r="C69" s="99"/>
      <c r="D69" s="99"/>
      <c r="E69" s="100"/>
      <c r="F69" s="100"/>
      <c r="G69" s="57">
        <v>-1358107</v>
      </c>
      <c r="H69" s="57">
        <v>-1358107</v>
      </c>
      <c r="I69" s="57">
        <v>-1358107</v>
      </c>
      <c r="J69" s="57">
        <v>-1638927</v>
      </c>
      <c r="K69" s="57">
        <v>-1638927</v>
      </c>
      <c r="L69" s="57">
        <v>-2109072</v>
      </c>
      <c r="M69" s="57">
        <v>-2109072</v>
      </c>
      <c r="N69" s="57">
        <v>-2109072</v>
      </c>
      <c r="O69" s="57">
        <v>-181765</v>
      </c>
      <c r="P69" s="55"/>
      <c r="Q69" s="55"/>
      <c r="R69" s="55"/>
      <c r="S69" s="55"/>
      <c r="T69" s="55"/>
      <c r="U69" s="55"/>
      <c r="V69" s="56"/>
      <c r="W69" s="56"/>
      <c r="X69" s="56"/>
      <c r="Y69" s="56"/>
      <c r="Z69" s="57">
        <v>-13861155</v>
      </c>
    </row>
    <row r="70" spans="1:26" ht="15.95" customHeight="1" x14ac:dyDescent="0.25">
      <c r="A70" s="99" t="s">
        <v>177</v>
      </c>
      <c r="B70" s="99"/>
      <c r="C70" s="99"/>
      <c r="D70" s="99"/>
      <c r="E70" s="100"/>
      <c r="F70" s="100"/>
      <c r="G70" s="57">
        <v>1358107</v>
      </c>
      <c r="H70" s="57">
        <v>1358107</v>
      </c>
      <c r="I70" s="57">
        <v>1358107</v>
      </c>
      <c r="J70" s="57">
        <v>1638927</v>
      </c>
      <c r="K70" s="57">
        <v>1638927</v>
      </c>
      <c r="L70" s="57">
        <v>2109072</v>
      </c>
      <c r="M70" s="57">
        <v>2109072</v>
      </c>
      <c r="N70" s="57">
        <v>2109072</v>
      </c>
      <c r="O70" s="57">
        <v>181765</v>
      </c>
      <c r="P70" s="55"/>
      <c r="Q70" s="55"/>
      <c r="R70" s="55"/>
      <c r="S70" s="55"/>
      <c r="T70" s="55"/>
      <c r="U70" s="55"/>
      <c r="V70" s="56"/>
      <c r="W70" s="56"/>
      <c r="X70" s="56"/>
      <c r="Y70" s="56"/>
      <c r="Z70" s="57">
        <v>13861155</v>
      </c>
    </row>
    <row r="71" spans="1:26" ht="15.95" customHeight="1" x14ac:dyDescent="0.25">
      <c r="A71" s="99" t="s">
        <v>178</v>
      </c>
      <c r="B71" s="99"/>
      <c r="C71" s="99"/>
      <c r="D71" s="99"/>
      <c r="E71" s="100"/>
      <c r="F71" s="100"/>
      <c r="G71" s="55"/>
      <c r="H71" s="55"/>
      <c r="I71" s="55"/>
      <c r="J71" s="55"/>
      <c r="K71" s="55"/>
      <c r="L71" s="55"/>
      <c r="M71" s="55"/>
      <c r="N71" s="55"/>
      <c r="O71" s="55"/>
      <c r="P71" s="55"/>
      <c r="Q71" s="55"/>
      <c r="R71" s="55"/>
      <c r="S71" s="55"/>
      <c r="T71" s="55"/>
      <c r="U71" s="55"/>
      <c r="V71" s="56"/>
      <c r="W71" s="56"/>
      <c r="X71" s="56"/>
      <c r="Y71" s="56"/>
      <c r="Z71" s="55"/>
    </row>
    <row r="72" spans="1:26" ht="15.95" customHeight="1" x14ac:dyDescent="0.25">
      <c r="A72" s="99" t="s">
        <v>180</v>
      </c>
      <c r="B72" s="99"/>
      <c r="C72" s="99"/>
      <c r="D72" s="99"/>
      <c r="E72" s="100"/>
      <c r="F72" s="100"/>
      <c r="G72" s="55"/>
      <c r="H72" s="55"/>
      <c r="I72" s="55"/>
      <c r="J72" s="55"/>
      <c r="K72" s="55"/>
      <c r="L72" s="55"/>
      <c r="M72" s="55"/>
      <c r="N72" s="55"/>
      <c r="O72" s="55"/>
      <c r="P72" s="55"/>
      <c r="Q72" s="55"/>
      <c r="R72" s="55"/>
      <c r="S72" s="55"/>
      <c r="T72" s="55"/>
      <c r="U72" s="55"/>
      <c r="V72" s="56"/>
      <c r="W72" s="56"/>
      <c r="X72" s="56"/>
      <c r="Y72" s="56"/>
      <c r="Z72" s="55"/>
    </row>
    <row r="73" spans="1:26" ht="15.95" customHeight="1" x14ac:dyDescent="0.25">
      <c r="A73" s="99" t="s">
        <v>184</v>
      </c>
      <c r="B73" s="99"/>
      <c r="C73" s="99"/>
      <c r="D73" s="99"/>
      <c r="E73" s="100"/>
      <c r="F73" s="100"/>
      <c r="G73" s="55"/>
      <c r="H73" s="55"/>
      <c r="I73" s="55"/>
      <c r="J73" s="55"/>
      <c r="K73" s="55"/>
      <c r="L73" s="55"/>
      <c r="M73" s="55"/>
      <c r="N73" s="55"/>
      <c r="O73" s="55"/>
      <c r="P73" s="55"/>
      <c r="Q73" s="55"/>
      <c r="R73" s="55"/>
      <c r="S73" s="55"/>
      <c r="T73" s="55"/>
      <c r="U73" s="55"/>
      <c r="V73" s="56"/>
      <c r="W73" s="56"/>
      <c r="X73" s="56"/>
      <c r="Y73" s="56"/>
      <c r="Z73" s="55"/>
    </row>
    <row r="74" spans="1:26" ht="15.95" customHeight="1" x14ac:dyDescent="0.25">
      <c r="A74" s="99" t="s">
        <v>185</v>
      </c>
      <c r="B74" s="99"/>
      <c r="C74" s="99"/>
      <c r="D74" s="99"/>
      <c r="E74" s="100"/>
      <c r="F74" s="100"/>
      <c r="G74" s="55"/>
      <c r="H74" s="55"/>
      <c r="I74" s="55"/>
      <c r="J74" s="55"/>
      <c r="K74" s="55"/>
      <c r="L74" s="55"/>
      <c r="M74" s="55"/>
      <c r="N74" s="55"/>
      <c r="O74" s="55"/>
      <c r="P74" s="55"/>
      <c r="Q74" s="55"/>
      <c r="R74" s="55"/>
      <c r="S74" s="55"/>
      <c r="T74" s="55"/>
      <c r="U74" s="55"/>
      <c r="V74" s="56"/>
      <c r="W74" s="56"/>
      <c r="X74" s="56"/>
      <c r="Y74" s="56"/>
      <c r="Z74" s="55"/>
    </row>
    <row r="75" spans="1:26" ht="15.95" customHeight="1" x14ac:dyDescent="0.25">
      <c r="A75" s="99" t="s">
        <v>186</v>
      </c>
      <c r="B75" s="99"/>
      <c r="C75" s="99"/>
      <c r="D75" s="99"/>
      <c r="E75" s="106">
        <v>-6316430</v>
      </c>
      <c r="F75" s="106"/>
      <c r="G75" s="57">
        <v>3625005</v>
      </c>
      <c r="H75" s="55"/>
      <c r="I75" s="55"/>
      <c r="J75" s="57">
        <v>-2358886</v>
      </c>
      <c r="K75" s="55"/>
      <c r="L75" s="57">
        <v>-3949217</v>
      </c>
      <c r="M75" s="55"/>
      <c r="N75" s="55"/>
      <c r="O75" s="55"/>
      <c r="P75" s="55"/>
      <c r="Q75" s="55"/>
      <c r="R75" s="55"/>
      <c r="S75" s="55"/>
      <c r="T75" s="55"/>
      <c r="U75" s="55"/>
      <c r="V75" s="56"/>
      <c r="W75" s="56"/>
      <c r="X75" s="56"/>
      <c r="Y75" s="56"/>
      <c r="Z75" s="57">
        <v>-2683098</v>
      </c>
    </row>
    <row r="76" spans="1:26" ht="15.95" customHeight="1" x14ac:dyDescent="0.25">
      <c r="A76" s="99" t="s">
        <v>187</v>
      </c>
      <c r="B76" s="99"/>
      <c r="C76" s="99"/>
      <c r="D76" s="99"/>
      <c r="E76" s="100"/>
      <c r="F76" s="100"/>
      <c r="G76" s="55"/>
      <c r="H76" s="55"/>
      <c r="I76" s="55"/>
      <c r="J76" s="55"/>
      <c r="K76" s="55"/>
      <c r="L76" s="55"/>
      <c r="M76" s="55"/>
      <c r="N76" s="55"/>
      <c r="O76" s="55"/>
      <c r="P76" s="55"/>
      <c r="Q76" s="55"/>
      <c r="R76" s="55"/>
      <c r="S76" s="55"/>
      <c r="T76" s="55"/>
      <c r="U76" s="55"/>
      <c r="V76" s="56"/>
      <c r="W76" s="56"/>
      <c r="X76" s="56"/>
      <c r="Y76" s="56"/>
      <c r="Z76" s="55"/>
    </row>
    <row r="77" spans="1:26" ht="15.95" customHeight="1" x14ac:dyDescent="0.25">
      <c r="A77" s="99" t="s">
        <v>188</v>
      </c>
      <c r="B77" s="99"/>
      <c r="C77" s="99"/>
      <c r="D77" s="99"/>
      <c r="E77" s="100"/>
      <c r="F77" s="100"/>
      <c r="G77" s="57">
        <v>-11281770</v>
      </c>
      <c r="H77" s="55"/>
      <c r="I77" s="55"/>
      <c r="J77" s="57">
        <v>-2358886</v>
      </c>
      <c r="K77" s="55"/>
      <c r="L77" s="57">
        <v>-3949217</v>
      </c>
      <c r="M77" s="55"/>
      <c r="N77" s="55"/>
      <c r="O77" s="55"/>
      <c r="P77" s="55"/>
      <c r="Q77" s="55"/>
      <c r="R77" s="55"/>
      <c r="S77" s="55"/>
      <c r="T77" s="55"/>
      <c r="U77" s="55"/>
      <c r="V77" s="56"/>
      <c r="W77" s="56"/>
      <c r="X77" s="56"/>
      <c r="Y77" s="56"/>
      <c r="Z77" s="57">
        <v>-17589874</v>
      </c>
    </row>
    <row r="78" spans="1:26" ht="15.95" customHeight="1" x14ac:dyDescent="0.25">
      <c r="A78" s="99" t="s">
        <v>430</v>
      </c>
      <c r="B78" s="99"/>
      <c r="C78" s="99"/>
      <c r="D78" s="99"/>
      <c r="E78" s="100"/>
      <c r="F78" s="100"/>
      <c r="G78" s="57">
        <v>-11281770</v>
      </c>
      <c r="H78" s="57">
        <v>-11281770</v>
      </c>
      <c r="I78" s="57">
        <v>-11281770</v>
      </c>
      <c r="J78" s="57">
        <v>-13640657</v>
      </c>
      <c r="K78" s="57">
        <v>-13640657</v>
      </c>
      <c r="L78" s="57">
        <v>-17589874</v>
      </c>
      <c r="M78" s="57">
        <v>-17589874</v>
      </c>
      <c r="N78" s="57">
        <v>-17589874</v>
      </c>
      <c r="O78" s="57">
        <v>-17589874</v>
      </c>
      <c r="P78" s="57">
        <v>-17589874</v>
      </c>
      <c r="Q78" s="57">
        <v>-17589874</v>
      </c>
      <c r="R78" s="57">
        <v>-17589874</v>
      </c>
      <c r="S78" s="57">
        <v>-17589874</v>
      </c>
      <c r="T78" s="55"/>
      <c r="U78" s="55"/>
      <c r="V78" s="56"/>
      <c r="W78" s="56"/>
      <c r="X78" s="56"/>
      <c r="Y78" s="56"/>
      <c r="Z78" s="55"/>
    </row>
    <row r="79" spans="1:26" ht="15.95" customHeight="1" x14ac:dyDescent="0.25">
      <c r="A79" s="99" t="s">
        <v>189</v>
      </c>
      <c r="B79" s="99"/>
      <c r="C79" s="99"/>
      <c r="D79" s="99"/>
      <c r="E79" s="100"/>
      <c r="F79" s="100"/>
      <c r="G79" s="58">
        <v>1.1200000000000001</v>
      </c>
      <c r="H79" s="58">
        <v>1.254</v>
      </c>
      <c r="I79" s="58">
        <v>1.405</v>
      </c>
      <c r="J79" s="58">
        <v>1.5740000000000001</v>
      </c>
      <c r="K79" s="58">
        <v>1.762</v>
      </c>
      <c r="L79" s="58">
        <v>1.974</v>
      </c>
      <c r="M79" s="58">
        <v>2.2109999999999999</v>
      </c>
      <c r="N79" s="58">
        <v>2.476</v>
      </c>
      <c r="O79" s="58">
        <v>2.7730000000000001</v>
      </c>
      <c r="P79" s="58">
        <v>3.1059999999999999</v>
      </c>
      <c r="Q79" s="58">
        <v>3.4790000000000001</v>
      </c>
      <c r="R79" s="58">
        <v>3.8959999999999999</v>
      </c>
      <c r="S79" s="58">
        <v>4.3630000000000004</v>
      </c>
      <c r="T79" s="55"/>
      <c r="U79" s="55"/>
      <c r="V79" s="56"/>
      <c r="W79" s="56"/>
      <c r="X79" s="56"/>
      <c r="Y79" s="56"/>
      <c r="Z79" s="55"/>
    </row>
    <row r="80" spans="1:26" ht="15.95" customHeight="1" x14ac:dyDescent="0.25">
      <c r="A80" s="99" t="s">
        <v>431</v>
      </c>
      <c r="B80" s="99"/>
      <c r="C80" s="99"/>
      <c r="D80" s="99"/>
      <c r="E80" s="100"/>
      <c r="F80" s="100"/>
      <c r="G80" s="57">
        <v>-10073009</v>
      </c>
      <c r="H80" s="55"/>
      <c r="I80" s="55"/>
      <c r="J80" s="57">
        <v>-1499115</v>
      </c>
      <c r="K80" s="55"/>
      <c r="L80" s="57">
        <v>-2000796</v>
      </c>
      <c r="M80" s="55"/>
      <c r="N80" s="55"/>
      <c r="O80" s="55"/>
      <c r="P80" s="55"/>
      <c r="Q80" s="55"/>
      <c r="R80" s="55"/>
      <c r="S80" s="55"/>
      <c r="T80" s="55"/>
      <c r="U80" s="55"/>
      <c r="V80" s="56"/>
      <c r="W80" s="56"/>
      <c r="X80" s="56"/>
      <c r="Y80" s="56"/>
      <c r="Z80" s="57">
        <v>-13572920</v>
      </c>
    </row>
    <row r="81" spans="1:26" ht="15.95" customHeight="1" x14ac:dyDescent="0.25">
      <c r="A81" s="99" t="s">
        <v>432</v>
      </c>
      <c r="B81" s="99"/>
      <c r="C81" s="99"/>
      <c r="D81" s="99"/>
      <c r="E81" s="100"/>
      <c r="F81" s="100"/>
      <c r="G81" s="57">
        <v>-10073009</v>
      </c>
      <c r="H81" s="57">
        <v>-10073009</v>
      </c>
      <c r="I81" s="57">
        <v>-10073009</v>
      </c>
      <c r="J81" s="57">
        <v>-11572124</v>
      </c>
      <c r="K81" s="57">
        <v>-11572124</v>
      </c>
      <c r="L81" s="57">
        <v>-13572920</v>
      </c>
      <c r="M81" s="57">
        <v>-13572920</v>
      </c>
      <c r="N81" s="57">
        <v>-13572920</v>
      </c>
      <c r="O81" s="57">
        <v>-13572920</v>
      </c>
      <c r="P81" s="57">
        <v>-13572920</v>
      </c>
      <c r="Q81" s="57">
        <v>-13572920</v>
      </c>
      <c r="R81" s="57">
        <v>-13572920</v>
      </c>
      <c r="S81" s="57">
        <v>-13572920</v>
      </c>
      <c r="T81" s="55"/>
      <c r="U81" s="55"/>
      <c r="V81" s="56"/>
      <c r="W81" s="56"/>
      <c r="X81" s="56"/>
      <c r="Y81" s="56"/>
      <c r="Z81" s="55"/>
    </row>
    <row r="82" spans="1:26" ht="32.1" customHeight="1" x14ac:dyDescent="0.25">
      <c r="A82" s="101" t="s">
        <v>519</v>
      </c>
      <c r="B82" s="101"/>
      <c r="C82" s="101"/>
      <c r="D82" s="101"/>
      <c r="E82" s="107">
        <v>-13572920.41</v>
      </c>
      <c r="F82" s="107"/>
      <c r="G82" s="56" t="s">
        <v>433</v>
      </c>
      <c r="H82" s="59"/>
      <c r="I82" s="48"/>
      <c r="J82" s="48"/>
      <c r="K82" s="60"/>
      <c r="L82" s="61"/>
    </row>
    <row r="83" spans="1:26" ht="15.95" customHeight="1" x14ac:dyDescent="0.25">
      <c r="A83" s="101" t="s">
        <v>190</v>
      </c>
      <c r="B83" s="101"/>
      <c r="C83" s="101"/>
      <c r="D83" s="101"/>
      <c r="E83" s="97" t="s">
        <v>412</v>
      </c>
      <c r="F83" s="97"/>
      <c r="G83" s="56" t="s">
        <v>191</v>
      </c>
      <c r="H83" s="59"/>
      <c r="I83" s="48"/>
      <c r="J83" s="48"/>
      <c r="K83" s="60"/>
      <c r="L83" s="61"/>
    </row>
    <row r="84" spans="1:26" ht="15.95" customHeight="1" x14ac:dyDescent="0.25">
      <c r="A84" s="101" t="s">
        <v>192</v>
      </c>
      <c r="B84" s="101"/>
      <c r="C84" s="101"/>
      <c r="D84" s="101"/>
      <c r="E84" s="97" t="s">
        <v>412</v>
      </c>
      <c r="F84" s="97"/>
      <c r="G84" s="56" t="s">
        <v>193</v>
      </c>
      <c r="H84" s="59"/>
      <c r="I84" s="48"/>
      <c r="J84" s="48"/>
      <c r="K84" s="60"/>
      <c r="L84" s="61"/>
    </row>
    <row r="85" spans="1:26" ht="15.95" customHeight="1" thickBot="1" x14ac:dyDescent="0.3">
      <c r="A85" s="104" t="s">
        <v>194</v>
      </c>
      <c r="B85" s="104"/>
      <c r="C85" s="104"/>
      <c r="D85" s="104"/>
      <c r="E85" s="105" t="s">
        <v>412</v>
      </c>
      <c r="F85" s="105"/>
      <c r="G85" s="17" t="s">
        <v>193</v>
      </c>
      <c r="H85" s="20"/>
      <c r="I85" s="49"/>
      <c r="J85" s="49"/>
      <c r="K85" s="18"/>
      <c r="L85" s="19"/>
    </row>
  </sheetData>
  <mergeCells count="143">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H24:J24"/>
    <mergeCell ref="E24:F24"/>
    <mergeCell ref="A48:D48"/>
    <mergeCell ref="E40:F40"/>
    <mergeCell ref="A41:D41"/>
    <mergeCell ref="E41:F41"/>
    <mergeCell ref="A42:D42"/>
    <mergeCell ref="E42:F42"/>
    <mergeCell ref="A43:D43"/>
    <mergeCell ref="H22:J22"/>
    <mergeCell ref="K22:L22"/>
    <mergeCell ref="A23:D23"/>
    <mergeCell ref="E23:F23"/>
    <mergeCell ref="E45:F45"/>
    <mergeCell ref="A46:D46"/>
    <mergeCell ref="E46:F46"/>
    <mergeCell ref="E38:F38"/>
    <mergeCell ref="A39:D39"/>
    <mergeCell ref="E39:F39"/>
    <mergeCell ref="A35:D35"/>
    <mergeCell ref="A32:D32"/>
    <mergeCell ref="E32:F32"/>
    <mergeCell ref="A33:D33"/>
    <mergeCell ref="E33:F33"/>
    <mergeCell ref="A34:D34"/>
    <mergeCell ref="E34:F34"/>
    <mergeCell ref="E36:F36"/>
    <mergeCell ref="A37:D37"/>
    <mergeCell ref="E37:F37"/>
    <mergeCell ref="A38:D38"/>
    <mergeCell ref="A45:D45"/>
    <mergeCell ref="A40:D40"/>
    <mergeCell ref="A71:D71"/>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K23:L23"/>
    <mergeCell ref="A24:D24"/>
    <mergeCell ref="E22:F22"/>
    <mergeCell ref="A83:D83"/>
    <mergeCell ref="E43:F43"/>
    <mergeCell ref="A44:D44"/>
    <mergeCell ref="E44:F44"/>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E69:F69"/>
    <mergeCell ref="A70:D70"/>
    <mergeCell ref="E70:F70"/>
    <mergeCell ref="E55:F55"/>
    <mergeCell ref="A56:D56"/>
    <mergeCell ref="E56:F56"/>
    <mergeCell ref="E71:F71"/>
    <mergeCell ref="A72:D72"/>
    <mergeCell ref="E72:F72"/>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54:D54"/>
    <mergeCell ref="A50:D50"/>
    <mergeCell ref="E50:F50"/>
    <mergeCell ref="E83:F83"/>
    <mergeCell ref="A84:D84"/>
    <mergeCell ref="E84:F84"/>
    <mergeCell ref="A68:D68"/>
    <mergeCell ref="E68:F68"/>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zoomScale="80" zoomScaleNormal="80" workbookViewId="0">
      <selection activeCell="A16" sqref="A16:L16"/>
    </sheetView>
  </sheetViews>
  <sheetFormatPr defaultColWidth="9" defaultRowHeight="15" x14ac:dyDescent="0.25"/>
  <cols>
    <col min="1" max="1" width="9" style="10" customWidth="1"/>
    <col min="2" max="2" width="40.85546875" style="10" customWidth="1"/>
    <col min="3" max="4" width="16.5703125" style="10" customWidth="1"/>
    <col min="5" max="5" width="18.7109375" style="10" customWidth="1"/>
    <col min="6" max="8" width="16.5703125" style="10" customWidth="1"/>
    <col min="9" max="10" width="9" style="10" customWidth="1"/>
    <col min="11" max="11" width="14.140625" style="10" customWidth="1"/>
    <col min="12" max="12" width="13.710937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93" t="s">
        <v>633</v>
      </c>
      <c r="B5" s="93"/>
      <c r="C5" s="93"/>
      <c r="D5" s="93"/>
      <c r="E5" s="93"/>
      <c r="F5" s="93"/>
      <c r="G5" s="93"/>
      <c r="H5" s="93"/>
      <c r="I5" s="93"/>
      <c r="J5" s="93"/>
      <c r="K5" s="93"/>
      <c r="L5" s="93"/>
    </row>
    <row r="6" spans="1:12" ht="15.95" customHeight="1" x14ac:dyDescent="0.25"/>
    <row r="7" spans="1:12" ht="18.95" customHeight="1" x14ac:dyDescent="0.3">
      <c r="A7" s="94" t="s">
        <v>3</v>
      </c>
      <c r="B7" s="94"/>
      <c r="C7" s="94"/>
      <c r="D7" s="94"/>
      <c r="E7" s="94"/>
      <c r="F7" s="94"/>
      <c r="G7" s="94"/>
      <c r="H7" s="94"/>
      <c r="I7" s="94"/>
      <c r="J7" s="94"/>
      <c r="K7" s="94"/>
      <c r="L7" s="94"/>
    </row>
    <row r="8" spans="1:12" ht="15.95" customHeight="1" x14ac:dyDescent="0.25"/>
    <row r="9" spans="1:12" ht="15.95" customHeight="1" x14ac:dyDescent="0.25">
      <c r="A9" s="93" t="s">
        <v>729</v>
      </c>
      <c r="B9" s="93"/>
      <c r="C9" s="93"/>
      <c r="D9" s="93"/>
      <c r="E9" s="93"/>
      <c r="F9" s="93"/>
      <c r="G9" s="93"/>
      <c r="H9" s="93"/>
      <c r="I9" s="93"/>
      <c r="J9" s="93"/>
      <c r="K9" s="93"/>
      <c r="L9" s="93"/>
    </row>
    <row r="10" spans="1:12" ht="15.95" customHeight="1" x14ac:dyDescent="0.25">
      <c r="A10" s="91" t="s">
        <v>4</v>
      </c>
      <c r="B10" s="91"/>
      <c r="C10" s="91"/>
      <c r="D10" s="91"/>
      <c r="E10" s="91"/>
      <c r="F10" s="91"/>
      <c r="G10" s="91"/>
      <c r="H10" s="91"/>
      <c r="I10" s="91"/>
      <c r="J10" s="91"/>
      <c r="K10" s="91"/>
      <c r="L10" s="91"/>
    </row>
    <row r="11" spans="1:12" ht="15.95" customHeight="1" x14ac:dyDescent="0.25"/>
    <row r="12" spans="1:12" ht="15.95" customHeight="1" x14ac:dyDescent="0.25">
      <c r="A12" s="93" t="str">
        <f>'5. анализ эконом эфф '!A12:L12</f>
        <v>F_000-56-1-07.30-0106</v>
      </c>
      <c r="B12" s="93"/>
      <c r="C12" s="93"/>
      <c r="D12" s="93"/>
      <c r="E12" s="93"/>
      <c r="F12" s="93"/>
      <c r="G12" s="93"/>
      <c r="H12" s="93"/>
      <c r="I12" s="93"/>
      <c r="J12" s="93"/>
      <c r="K12" s="93"/>
      <c r="L12" s="93"/>
    </row>
    <row r="13" spans="1:12" ht="15.95" customHeight="1" x14ac:dyDescent="0.25">
      <c r="A13" s="91" t="s">
        <v>5</v>
      </c>
      <c r="B13" s="91"/>
      <c r="C13" s="91"/>
      <c r="D13" s="91"/>
      <c r="E13" s="91"/>
      <c r="F13" s="91"/>
      <c r="G13" s="91"/>
      <c r="H13" s="91"/>
      <c r="I13" s="91"/>
      <c r="J13" s="91"/>
      <c r="K13" s="91"/>
      <c r="L13" s="91"/>
    </row>
    <row r="14" spans="1:12" ht="15.95" customHeight="1" x14ac:dyDescent="0.25"/>
    <row r="15" spans="1:12" ht="15.95" customHeight="1" x14ac:dyDescent="0.25">
      <c r="A15" s="90" t="str">
        <f>'5. анализ эконом эфф '!A15:L15</f>
        <v>Приобретение оборудования и приборов для диагностики, испытаний и измерений (33 шт.)</v>
      </c>
      <c r="B15" s="90"/>
      <c r="C15" s="90"/>
      <c r="D15" s="90"/>
      <c r="E15" s="90"/>
      <c r="F15" s="90"/>
      <c r="G15" s="90"/>
      <c r="H15" s="90"/>
      <c r="I15" s="90"/>
      <c r="J15" s="90"/>
      <c r="K15" s="90"/>
      <c r="L15" s="90"/>
    </row>
    <row r="16" spans="1:12" ht="15.95" customHeight="1" x14ac:dyDescent="0.25">
      <c r="A16" s="91" t="s">
        <v>6</v>
      </c>
      <c r="B16" s="91"/>
      <c r="C16" s="91"/>
      <c r="D16" s="91"/>
      <c r="E16" s="91"/>
      <c r="F16" s="91"/>
      <c r="G16" s="91"/>
      <c r="H16" s="91"/>
      <c r="I16" s="91"/>
      <c r="J16" s="91"/>
      <c r="K16" s="91"/>
      <c r="L16" s="91"/>
    </row>
    <row r="17" spans="1:12" ht="15.95" customHeight="1" x14ac:dyDescent="0.25"/>
    <row r="18" spans="1:12" ht="18.95" customHeight="1" x14ac:dyDescent="0.3">
      <c r="A18" s="96" t="s">
        <v>195</v>
      </c>
      <c r="B18" s="96"/>
      <c r="C18" s="96"/>
      <c r="D18" s="96"/>
      <c r="E18" s="96"/>
      <c r="F18" s="96"/>
      <c r="G18" s="96"/>
      <c r="H18" s="96"/>
      <c r="I18" s="96"/>
      <c r="J18" s="96"/>
      <c r="K18" s="96"/>
      <c r="L18" s="96"/>
    </row>
    <row r="20" spans="1:12" ht="15.95" customHeight="1" x14ac:dyDescent="0.25">
      <c r="A20" s="120" t="s">
        <v>196</v>
      </c>
      <c r="B20" s="120" t="s">
        <v>197</v>
      </c>
      <c r="C20" s="95" t="s">
        <v>198</v>
      </c>
      <c r="D20" s="95"/>
      <c r="E20" s="95"/>
      <c r="F20" s="95"/>
      <c r="G20" s="120" t="s">
        <v>199</v>
      </c>
      <c r="H20" s="120" t="s">
        <v>200</v>
      </c>
      <c r="I20" s="120" t="s">
        <v>201</v>
      </c>
      <c r="J20" s="120"/>
      <c r="K20" s="120" t="s">
        <v>202</v>
      </c>
      <c r="L20" s="120"/>
    </row>
    <row r="21" spans="1:12" ht="15.95" customHeight="1" x14ac:dyDescent="0.25">
      <c r="A21" s="121"/>
      <c r="B21" s="121"/>
      <c r="C21" s="95" t="s">
        <v>203</v>
      </c>
      <c r="D21" s="95"/>
      <c r="E21" s="95" t="s">
        <v>204</v>
      </c>
      <c r="F21" s="95"/>
      <c r="G21" s="121"/>
      <c r="H21" s="121"/>
      <c r="I21" s="123"/>
      <c r="J21" s="124"/>
      <c r="K21" s="123"/>
      <c r="L21" s="124"/>
    </row>
    <row r="22" spans="1:12" ht="32.1" customHeight="1" x14ac:dyDescent="0.25">
      <c r="A22" s="122"/>
      <c r="B22" s="122"/>
      <c r="C22" s="64" t="s">
        <v>205</v>
      </c>
      <c r="D22" s="64" t="s">
        <v>206</v>
      </c>
      <c r="E22" s="64" t="s">
        <v>207</v>
      </c>
      <c r="F22" s="64" t="s">
        <v>208</v>
      </c>
      <c r="G22" s="122"/>
      <c r="H22" s="122"/>
      <c r="I22" s="125"/>
      <c r="J22" s="126"/>
      <c r="K22" s="125"/>
      <c r="L22" s="126"/>
    </row>
    <row r="23" spans="1:12" ht="15.95" customHeight="1" x14ac:dyDescent="0.25">
      <c r="A23" s="65" t="s">
        <v>634</v>
      </c>
      <c r="B23" s="65" t="s">
        <v>635</v>
      </c>
      <c r="C23" s="65" t="s">
        <v>636</v>
      </c>
      <c r="D23" s="65" t="s">
        <v>637</v>
      </c>
      <c r="E23" s="65" t="s">
        <v>638</v>
      </c>
      <c r="F23" s="65" t="s">
        <v>639</v>
      </c>
      <c r="G23" s="65" t="s">
        <v>640</v>
      </c>
      <c r="H23" s="65" t="s">
        <v>641</v>
      </c>
      <c r="I23" s="97" t="s">
        <v>642</v>
      </c>
      <c r="J23" s="97"/>
      <c r="K23" s="97" t="s">
        <v>643</v>
      </c>
      <c r="L23" s="97"/>
    </row>
    <row r="24" spans="1:12" s="21" customFormat="1" ht="15.95" customHeight="1" x14ac:dyDescent="0.25">
      <c r="A24" s="66" t="s">
        <v>634</v>
      </c>
      <c r="B24" s="66" t="s">
        <v>209</v>
      </c>
      <c r="C24" s="69"/>
      <c r="D24" s="69"/>
      <c r="E24" s="69"/>
      <c r="F24" s="69"/>
      <c r="G24" s="69"/>
      <c r="H24" s="69"/>
      <c r="I24" s="119"/>
      <c r="J24" s="119"/>
      <c r="K24" s="119"/>
      <c r="L24" s="119"/>
    </row>
    <row r="25" spans="1:12" ht="15.95" customHeight="1" x14ac:dyDescent="0.25">
      <c r="A25" s="65" t="s">
        <v>210</v>
      </c>
      <c r="B25" s="65" t="s">
        <v>211</v>
      </c>
      <c r="C25" s="70" t="s">
        <v>515</v>
      </c>
      <c r="D25" s="70" t="s">
        <v>515</v>
      </c>
      <c r="E25" s="70" t="s">
        <v>515</v>
      </c>
      <c r="F25" s="70" t="s">
        <v>515</v>
      </c>
      <c r="G25" s="64"/>
      <c r="H25" s="64"/>
      <c r="I25" s="95" t="s">
        <v>434</v>
      </c>
      <c r="J25" s="95"/>
      <c r="K25" s="95" t="s">
        <v>434</v>
      </c>
      <c r="L25" s="95"/>
    </row>
    <row r="26" spans="1:12" ht="32.1" customHeight="1" x14ac:dyDescent="0.25">
      <c r="A26" s="65" t="s">
        <v>212</v>
      </c>
      <c r="B26" s="65" t="s">
        <v>213</v>
      </c>
      <c r="C26" s="70" t="s">
        <v>515</v>
      </c>
      <c r="D26" s="70" t="s">
        <v>515</v>
      </c>
      <c r="E26" s="70" t="s">
        <v>515</v>
      </c>
      <c r="F26" s="70" t="s">
        <v>515</v>
      </c>
      <c r="G26" s="64"/>
      <c r="H26" s="64"/>
      <c r="I26" s="95" t="s">
        <v>434</v>
      </c>
      <c r="J26" s="95"/>
      <c r="K26" s="95" t="s">
        <v>434</v>
      </c>
      <c r="L26" s="95"/>
    </row>
    <row r="27" spans="1:12" ht="48" customHeight="1" x14ac:dyDescent="0.25">
      <c r="A27" s="65" t="s">
        <v>214</v>
      </c>
      <c r="B27" s="65" t="s">
        <v>215</v>
      </c>
      <c r="C27" s="70" t="s">
        <v>515</v>
      </c>
      <c r="D27" s="70" t="s">
        <v>515</v>
      </c>
      <c r="E27" s="70" t="s">
        <v>515</v>
      </c>
      <c r="F27" s="70" t="s">
        <v>515</v>
      </c>
      <c r="G27" s="64"/>
      <c r="H27" s="64"/>
      <c r="I27" s="95" t="s">
        <v>434</v>
      </c>
      <c r="J27" s="95"/>
      <c r="K27" s="95" t="s">
        <v>434</v>
      </c>
      <c r="L27" s="95"/>
    </row>
    <row r="28" spans="1:12" ht="32.1" customHeight="1" x14ac:dyDescent="0.25">
      <c r="A28" s="65" t="s">
        <v>216</v>
      </c>
      <c r="B28" s="65" t="s">
        <v>217</v>
      </c>
      <c r="C28" s="70" t="s">
        <v>515</v>
      </c>
      <c r="D28" s="70" t="s">
        <v>515</v>
      </c>
      <c r="E28" s="70" t="s">
        <v>515</v>
      </c>
      <c r="F28" s="70" t="s">
        <v>515</v>
      </c>
      <c r="G28" s="64"/>
      <c r="H28" s="64"/>
      <c r="I28" s="95" t="s">
        <v>434</v>
      </c>
      <c r="J28" s="95"/>
      <c r="K28" s="95" t="s">
        <v>434</v>
      </c>
      <c r="L28" s="95"/>
    </row>
    <row r="29" spans="1:12" ht="32.1" customHeight="1" x14ac:dyDescent="0.25">
      <c r="A29" s="65" t="s">
        <v>218</v>
      </c>
      <c r="B29" s="65" t="s">
        <v>219</v>
      </c>
      <c r="C29" s="70" t="s">
        <v>515</v>
      </c>
      <c r="D29" s="70" t="s">
        <v>515</v>
      </c>
      <c r="E29" s="70" t="s">
        <v>515</v>
      </c>
      <c r="F29" s="70" t="s">
        <v>515</v>
      </c>
      <c r="G29" s="64"/>
      <c r="H29" s="64"/>
      <c r="I29" s="95" t="s">
        <v>434</v>
      </c>
      <c r="J29" s="95"/>
      <c r="K29" s="95" t="s">
        <v>434</v>
      </c>
      <c r="L29" s="95"/>
    </row>
    <row r="30" spans="1:12" ht="32.1" customHeight="1" x14ac:dyDescent="0.25">
      <c r="A30" s="65" t="s">
        <v>220</v>
      </c>
      <c r="B30" s="65" t="s">
        <v>221</v>
      </c>
      <c r="C30" s="70" t="s">
        <v>515</v>
      </c>
      <c r="D30" s="70" t="s">
        <v>515</v>
      </c>
      <c r="E30" s="70" t="s">
        <v>515</v>
      </c>
      <c r="F30" s="70" t="s">
        <v>515</v>
      </c>
      <c r="G30" s="64"/>
      <c r="H30" s="64"/>
      <c r="I30" s="95" t="s">
        <v>434</v>
      </c>
      <c r="J30" s="95"/>
      <c r="K30" s="95" t="s">
        <v>434</v>
      </c>
      <c r="L30" s="95"/>
    </row>
    <row r="31" spans="1:12" ht="32.1" customHeight="1" x14ac:dyDescent="0.25">
      <c r="A31" s="65" t="s">
        <v>222</v>
      </c>
      <c r="B31" s="65" t="s">
        <v>223</v>
      </c>
      <c r="C31" s="70" t="s">
        <v>515</v>
      </c>
      <c r="D31" s="70" t="s">
        <v>515</v>
      </c>
      <c r="E31" s="70" t="s">
        <v>515</v>
      </c>
      <c r="F31" s="70" t="s">
        <v>515</v>
      </c>
      <c r="G31" s="64"/>
      <c r="H31" s="64"/>
      <c r="I31" s="95" t="s">
        <v>434</v>
      </c>
      <c r="J31" s="95"/>
      <c r="K31" s="95" t="s">
        <v>434</v>
      </c>
      <c r="L31" s="95"/>
    </row>
    <row r="32" spans="1:12" ht="32.1" customHeight="1" x14ac:dyDescent="0.25">
      <c r="A32" s="65" t="s">
        <v>224</v>
      </c>
      <c r="B32" s="65" t="s">
        <v>225</v>
      </c>
      <c r="C32" s="70" t="s">
        <v>515</v>
      </c>
      <c r="D32" s="70" t="s">
        <v>515</v>
      </c>
      <c r="E32" s="70" t="s">
        <v>515</v>
      </c>
      <c r="F32" s="70" t="s">
        <v>515</v>
      </c>
      <c r="G32" s="64"/>
      <c r="H32" s="64"/>
      <c r="I32" s="95" t="s">
        <v>434</v>
      </c>
      <c r="J32" s="95"/>
      <c r="K32" s="95" t="s">
        <v>434</v>
      </c>
      <c r="L32" s="95"/>
    </row>
    <row r="33" spans="1:12" ht="48" customHeight="1" x14ac:dyDescent="0.25">
      <c r="A33" s="65" t="s">
        <v>226</v>
      </c>
      <c r="B33" s="65" t="s">
        <v>227</v>
      </c>
      <c r="C33" s="70" t="s">
        <v>515</v>
      </c>
      <c r="D33" s="70" t="s">
        <v>515</v>
      </c>
      <c r="E33" s="70" t="s">
        <v>515</v>
      </c>
      <c r="F33" s="70" t="s">
        <v>515</v>
      </c>
      <c r="G33" s="64"/>
      <c r="H33" s="64"/>
      <c r="I33" s="95" t="s">
        <v>434</v>
      </c>
      <c r="J33" s="95"/>
      <c r="K33" s="95" t="s">
        <v>434</v>
      </c>
      <c r="L33" s="95"/>
    </row>
    <row r="34" spans="1:12" ht="15.95" customHeight="1" x14ac:dyDescent="0.25">
      <c r="A34" s="65" t="s">
        <v>228</v>
      </c>
      <c r="B34" s="65" t="s">
        <v>229</v>
      </c>
      <c r="C34" s="70" t="s">
        <v>515</v>
      </c>
      <c r="D34" s="70" t="s">
        <v>515</v>
      </c>
      <c r="E34" s="70" t="s">
        <v>515</v>
      </c>
      <c r="F34" s="70" t="s">
        <v>515</v>
      </c>
      <c r="G34" s="64"/>
      <c r="H34" s="64"/>
      <c r="I34" s="95" t="s">
        <v>434</v>
      </c>
      <c r="J34" s="95"/>
      <c r="K34" s="95" t="s">
        <v>434</v>
      </c>
      <c r="L34" s="95"/>
    </row>
    <row r="35" spans="1:12" ht="32.1" customHeight="1" x14ac:dyDescent="0.25">
      <c r="A35" s="65" t="s">
        <v>230</v>
      </c>
      <c r="B35" s="65" t="s">
        <v>231</v>
      </c>
      <c r="C35" s="70" t="s">
        <v>515</v>
      </c>
      <c r="D35" s="70" t="s">
        <v>515</v>
      </c>
      <c r="E35" s="70" t="s">
        <v>515</v>
      </c>
      <c r="F35" s="70" t="s">
        <v>515</v>
      </c>
      <c r="G35" s="64"/>
      <c r="H35" s="64"/>
      <c r="I35" s="95" t="s">
        <v>434</v>
      </c>
      <c r="J35" s="95"/>
      <c r="K35" s="95" t="s">
        <v>434</v>
      </c>
      <c r="L35" s="95"/>
    </row>
    <row r="36" spans="1:12" ht="15.95" customHeight="1" x14ac:dyDescent="0.25">
      <c r="A36" s="65" t="s">
        <v>232</v>
      </c>
      <c r="B36" s="65" t="s">
        <v>233</v>
      </c>
      <c r="C36" s="70" t="s">
        <v>515</v>
      </c>
      <c r="D36" s="70" t="s">
        <v>515</v>
      </c>
      <c r="E36" s="70" t="s">
        <v>515</v>
      </c>
      <c r="F36" s="70" t="s">
        <v>515</v>
      </c>
      <c r="G36" s="64"/>
      <c r="H36" s="64"/>
      <c r="I36" s="95" t="s">
        <v>434</v>
      </c>
      <c r="J36" s="95"/>
      <c r="K36" s="95" t="s">
        <v>434</v>
      </c>
      <c r="L36" s="95"/>
    </row>
    <row r="37" spans="1:12" s="21" customFormat="1" ht="15.95" customHeight="1" x14ac:dyDescent="0.25">
      <c r="A37" s="66" t="s">
        <v>635</v>
      </c>
      <c r="B37" s="66" t="s">
        <v>234</v>
      </c>
      <c r="C37" s="71"/>
      <c r="D37" s="71"/>
      <c r="E37" s="71"/>
      <c r="F37" s="71"/>
      <c r="G37" s="69"/>
      <c r="H37" s="69"/>
      <c r="I37" s="119"/>
      <c r="J37" s="119"/>
      <c r="K37" s="119"/>
      <c r="L37" s="119"/>
    </row>
    <row r="38" spans="1:12" ht="63" customHeight="1" x14ac:dyDescent="0.25">
      <c r="A38" s="65" t="s">
        <v>235</v>
      </c>
      <c r="B38" s="65" t="s">
        <v>236</v>
      </c>
      <c r="C38" s="70" t="s">
        <v>515</v>
      </c>
      <c r="D38" s="70" t="s">
        <v>515</v>
      </c>
      <c r="E38" s="70" t="s">
        <v>515</v>
      </c>
      <c r="F38" s="70" t="s">
        <v>515</v>
      </c>
      <c r="G38" s="64"/>
      <c r="H38" s="64"/>
      <c r="I38" s="95" t="s">
        <v>434</v>
      </c>
      <c r="J38" s="95"/>
      <c r="K38" s="95" t="s">
        <v>434</v>
      </c>
      <c r="L38" s="95"/>
    </row>
    <row r="39" spans="1:12" ht="36.75" customHeight="1" x14ac:dyDescent="0.25">
      <c r="A39" s="65" t="s">
        <v>237</v>
      </c>
      <c r="B39" s="65" t="s">
        <v>238</v>
      </c>
      <c r="C39" s="72">
        <v>42583</v>
      </c>
      <c r="D39" s="72">
        <v>45525</v>
      </c>
      <c r="E39" s="72">
        <v>42583</v>
      </c>
      <c r="F39" s="72">
        <v>45525</v>
      </c>
      <c r="G39" s="64"/>
      <c r="H39" s="64"/>
      <c r="I39" s="95" t="s">
        <v>434</v>
      </c>
      <c r="J39" s="95"/>
      <c r="K39" s="95" t="s">
        <v>434</v>
      </c>
      <c r="L39" s="95"/>
    </row>
    <row r="40" spans="1:12" s="21" customFormat="1" ht="32.1" customHeight="1" x14ac:dyDescent="0.25">
      <c r="A40" s="66" t="s">
        <v>636</v>
      </c>
      <c r="B40" s="66" t="s">
        <v>239</v>
      </c>
      <c r="C40" s="70"/>
      <c r="D40" s="70"/>
      <c r="E40" s="70"/>
      <c r="F40" s="70"/>
      <c r="G40" s="64"/>
      <c r="H40" s="64"/>
      <c r="I40" s="118"/>
      <c r="J40" s="118"/>
      <c r="K40" s="118"/>
      <c r="L40" s="118"/>
    </row>
    <row r="41" spans="1:12" ht="32.1" customHeight="1" x14ac:dyDescent="0.25">
      <c r="A41" s="65" t="s">
        <v>240</v>
      </c>
      <c r="B41" s="65" t="s">
        <v>241</v>
      </c>
      <c r="C41" s="70" t="s">
        <v>515</v>
      </c>
      <c r="D41" s="70" t="s">
        <v>515</v>
      </c>
      <c r="E41" s="70" t="s">
        <v>515</v>
      </c>
      <c r="F41" s="70" t="s">
        <v>515</v>
      </c>
      <c r="G41" s="64"/>
      <c r="H41" s="64"/>
      <c r="I41" s="95" t="s">
        <v>434</v>
      </c>
      <c r="J41" s="95"/>
      <c r="K41" s="95" t="s">
        <v>434</v>
      </c>
      <c r="L41" s="95"/>
    </row>
    <row r="42" spans="1:12" ht="15.95" customHeight="1" x14ac:dyDescent="0.25">
      <c r="A42" s="65" t="s">
        <v>242</v>
      </c>
      <c r="B42" s="65" t="s">
        <v>243</v>
      </c>
      <c r="C42" s="72">
        <v>42583</v>
      </c>
      <c r="D42" s="72">
        <v>45525</v>
      </c>
      <c r="E42" s="72">
        <v>42583</v>
      </c>
      <c r="F42" s="72">
        <v>45525</v>
      </c>
      <c r="G42" s="64"/>
      <c r="H42" s="64"/>
      <c r="I42" s="95" t="s">
        <v>434</v>
      </c>
      <c r="J42" s="95"/>
      <c r="K42" s="95" t="s">
        <v>434</v>
      </c>
      <c r="L42" s="95"/>
    </row>
    <row r="43" spans="1:12" ht="15.95" customHeight="1" x14ac:dyDescent="0.25">
      <c r="A43" s="65" t="s">
        <v>244</v>
      </c>
      <c r="B43" s="65" t="s">
        <v>245</v>
      </c>
      <c r="C43" s="70" t="s">
        <v>515</v>
      </c>
      <c r="D43" s="70" t="s">
        <v>515</v>
      </c>
      <c r="E43" s="70" t="s">
        <v>515</v>
      </c>
      <c r="F43" s="70" t="s">
        <v>515</v>
      </c>
      <c r="G43" s="64"/>
      <c r="H43" s="64"/>
      <c r="I43" s="95" t="s">
        <v>434</v>
      </c>
      <c r="J43" s="95"/>
      <c r="K43" s="95" t="s">
        <v>434</v>
      </c>
      <c r="L43" s="95"/>
    </row>
    <row r="44" spans="1:12" ht="63" customHeight="1" x14ac:dyDescent="0.25">
      <c r="A44" s="65" t="s">
        <v>246</v>
      </c>
      <c r="B44" s="65" t="s">
        <v>247</v>
      </c>
      <c r="C44" s="70" t="s">
        <v>515</v>
      </c>
      <c r="D44" s="70" t="s">
        <v>515</v>
      </c>
      <c r="E44" s="70" t="s">
        <v>515</v>
      </c>
      <c r="F44" s="70" t="s">
        <v>515</v>
      </c>
      <c r="G44" s="64"/>
      <c r="H44" s="64"/>
      <c r="I44" s="95" t="s">
        <v>434</v>
      </c>
      <c r="J44" s="95"/>
      <c r="K44" s="95" t="s">
        <v>434</v>
      </c>
      <c r="L44" s="95"/>
    </row>
    <row r="45" spans="1:12" ht="141.94999999999999" customHeight="1" x14ac:dyDescent="0.25">
      <c r="A45" s="65" t="s">
        <v>248</v>
      </c>
      <c r="B45" s="65" t="s">
        <v>249</v>
      </c>
      <c r="C45" s="70" t="s">
        <v>515</v>
      </c>
      <c r="D45" s="70" t="s">
        <v>515</v>
      </c>
      <c r="E45" s="70" t="s">
        <v>515</v>
      </c>
      <c r="F45" s="70" t="s">
        <v>515</v>
      </c>
      <c r="G45" s="64"/>
      <c r="H45" s="64"/>
      <c r="I45" s="95" t="s">
        <v>434</v>
      </c>
      <c r="J45" s="95"/>
      <c r="K45" s="95" t="s">
        <v>434</v>
      </c>
      <c r="L45" s="95"/>
    </row>
    <row r="46" spans="1:12" ht="15.95" customHeight="1" x14ac:dyDescent="0.25">
      <c r="A46" s="65" t="s">
        <v>250</v>
      </c>
      <c r="B46" s="65" t="s">
        <v>251</v>
      </c>
      <c r="C46" s="70" t="s">
        <v>515</v>
      </c>
      <c r="D46" s="70" t="s">
        <v>515</v>
      </c>
      <c r="E46" s="70" t="s">
        <v>515</v>
      </c>
      <c r="F46" s="70" t="s">
        <v>515</v>
      </c>
      <c r="G46" s="64"/>
      <c r="H46" s="64"/>
      <c r="I46" s="95" t="s">
        <v>434</v>
      </c>
      <c r="J46" s="95"/>
      <c r="K46" s="95" t="s">
        <v>434</v>
      </c>
      <c r="L46" s="95"/>
    </row>
    <row r="47" spans="1:12" s="21" customFormat="1" ht="15.95" customHeight="1" x14ac:dyDescent="0.25">
      <c r="A47" s="66" t="s">
        <v>637</v>
      </c>
      <c r="B47" s="66" t="s">
        <v>252</v>
      </c>
      <c r="C47" s="70"/>
      <c r="D47" s="70"/>
      <c r="E47" s="70"/>
      <c r="F47" s="70"/>
      <c r="G47" s="64"/>
      <c r="H47" s="64"/>
      <c r="I47" s="95"/>
      <c r="J47" s="95"/>
      <c r="K47" s="95"/>
      <c r="L47" s="95"/>
    </row>
    <row r="48" spans="1:12" ht="32.1" customHeight="1" x14ac:dyDescent="0.25">
      <c r="A48" s="65" t="s">
        <v>253</v>
      </c>
      <c r="B48" s="65" t="s">
        <v>254</v>
      </c>
      <c r="C48" s="70" t="s">
        <v>515</v>
      </c>
      <c r="D48" s="70" t="s">
        <v>515</v>
      </c>
      <c r="E48" s="70" t="s">
        <v>515</v>
      </c>
      <c r="F48" s="70" t="s">
        <v>515</v>
      </c>
      <c r="G48" s="64"/>
      <c r="H48" s="64"/>
      <c r="I48" s="95" t="s">
        <v>434</v>
      </c>
      <c r="J48" s="95"/>
      <c r="K48" s="95" t="s">
        <v>434</v>
      </c>
      <c r="L48" s="95"/>
    </row>
    <row r="49" spans="1:12" ht="78.95" customHeight="1" x14ac:dyDescent="0.25">
      <c r="A49" s="65" t="s">
        <v>255</v>
      </c>
      <c r="B49" s="65" t="s">
        <v>256</v>
      </c>
      <c r="C49" s="70" t="s">
        <v>515</v>
      </c>
      <c r="D49" s="70" t="s">
        <v>515</v>
      </c>
      <c r="E49" s="70" t="s">
        <v>515</v>
      </c>
      <c r="F49" s="70" t="s">
        <v>515</v>
      </c>
      <c r="G49" s="64"/>
      <c r="H49" s="64"/>
      <c r="I49" s="95" t="s">
        <v>434</v>
      </c>
      <c r="J49" s="95"/>
      <c r="K49" s="95" t="s">
        <v>434</v>
      </c>
      <c r="L49" s="95"/>
    </row>
    <row r="50" spans="1:12" ht="48" customHeight="1" x14ac:dyDescent="0.25">
      <c r="A50" s="65" t="s">
        <v>257</v>
      </c>
      <c r="B50" s="65" t="s">
        <v>258</v>
      </c>
      <c r="C50" s="70" t="s">
        <v>515</v>
      </c>
      <c r="D50" s="70" t="s">
        <v>515</v>
      </c>
      <c r="E50" s="70" t="s">
        <v>515</v>
      </c>
      <c r="F50" s="70" t="s">
        <v>515</v>
      </c>
      <c r="G50" s="64"/>
      <c r="H50" s="64"/>
      <c r="I50" s="95" t="s">
        <v>434</v>
      </c>
      <c r="J50" s="95"/>
      <c r="K50" s="95" t="s">
        <v>434</v>
      </c>
      <c r="L50" s="95"/>
    </row>
    <row r="51" spans="1:12" ht="48" customHeight="1" x14ac:dyDescent="0.25">
      <c r="A51" s="65" t="s">
        <v>259</v>
      </c>
      <c r="B51" s="65" t="s">
        <v>260</v>
      </c>
      <c r="C51" s="70" t="s">
        <v>515</v>
      </c>
      <c r="D51" s="70" t="s">
        <v>515</v>
      </c>
      <c r="E51" s="70" t="s">
        <v>515</v>
      </c>
      <c r="F51" s="70" t="s">
        <v>515</v>
      </c>
      <c r="G51" s="64"/>
      <c r="H51" s="64"/>
      <c r="I51" s="95" t="s">
        <v>434</v>
      </c>
      <c r="J51" s="95"/>
      <c r="K51" s="95" t="s">
        <v>434</v>
      </c>
      <c r="L51" s="95"/>
    </row>
    <row r="52" spans="1:12" ht="39" customHeight="1" x14ac:dyDescent="0.25">
      <c r="A52" s="65" t="s">
        <v>261</v>
      </c>
      <c r="B52" s="65" t="s">
        <v>262</v>
      </c>
      <c r="C52" s="73">
        <v>42726</v>
      </c>
      <c r="D52" s="73">
        <v>45648</v>
      </c>
      <c r="E52" s="73">
        <v>42726</v>
      </c>
      <c r="F52" s="73">
        <v>45648</v>
      </c>
      <c r="G52" s="64"/>
      <c r="H52" s="64"/>
      <c r="I52" s="95" t="s">
        <v>434</v>
      </c>
      <c r="J52" s="95"/>
      <c r="K52" s="95" t="s">
        <v>434</v>
      </c>
      <c r="L52" s="95"/>
    </row>
    <row r="53" spans="1:12" ht="32.1" customHeight="1" x14ac:dyDescent="0.25">
      <c r="A53" s="65" t="s">
        <v>263</v>
      </c>
      <c r="B53" s="65" t="s">
        <v>264</v>
      </c>
      <c r="C53" s="70" t="s">
        <v>515</v>
      </c>
      <c r="D53" s="70" t="s">
        <v>515</v>
      </c>
      <c r="E53" s="70" t="s">
        <v>515</v>
      </c>
      <c r="F53" s="70" t="s">
        <v>515</v>
      </c>
      <c r="G53" s="64"/>
      <c r="H53" s="64"/>
      <c r="I53" s="95" t="s">
        <v>434</v>
      </c>
      <c r="J53" s="95"/>
      <c r="K53" s="95" t="s">
        <v>434</v>
      </c>
      <c r="L53" s="95"/>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Охонская Наталия Анатольевна</cp:lastModifiedBy>
  <dcterms:created xsi:type="dcterms:W3CDTF">2016-09-02T11:50:14Z</dcterms:created>
  <dcterms:modified xsi:type="dcterms:W3CDTF">2021-11-18T12:48:50Z</dcterms:modified>
</cp:coreProperties>
</file>